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приложение 1" sheetId="2" r:id="rId1"/>
  </sheets>
  <calcPr calcId="162913"/>
</workbook>
</file>

<file path=xl/calcChain.xml><?xml version="1.0" encoding="utf-8"?>
<calcChain xmlns="http://schemas.openxmlformats.org/spreadsheetml/2006/main">
  <c r="D15" i="2" l="1"/>
  <c r="C15" i="2"/>
  <c r="C30" i="2" l="1"/>
  <c r="D30" i="2"/>
  <c r="D10" i="2"/>
  <c r="D43" i="2" l="1"/>
  <c r="C10" i="2" l="1"/>
  <c r="C43" i="2" s="1"/>
</calcChain>
</file>

<file path=xl/sharedStrings.xml><?xml version="1.0" encoding="utf-8"?>
<sst xmlns="http://schemas.openxmlformats.org/spreadsheetml/2006/main" count="73" uniqueCount="72">
  <si>
    <t>сельского поселения Аган</t>
  </si>
  <si>
    <t>Код бюджетной классификации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</si>
  <si>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</si>
  <si>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доходы от компенсации затрат бюджетов поселений</t>
  </si>
  <si>
    <t>Прочие доходы от оказания платных услуг (работ) получателями средств бюджетов поселений</t>
  </si>
  <si>
    <t>Приложение 1</t>
  </si>
  <si>
    <t>Исполнено            (тыс. руб.)</t>
  </si>
  <si>
    <t>к  решению Совета депутатов</t>
  </si>
  <si>
    <t>Невыясненные поступления, зачисляемые в бюджеты поселений</t>
  </si>
  <si>
    <t>182 1 01 02010 01 1000 110</t>
  </si>
  <si>
    <t>182 1 01 02010 01 2100 110</t>
  </si>
  <si>
    <t>182 1 01 02030 01 1000 110</t>
  </si>
  <si>
    <t>182 1 06 01030 10 1000 110</t>
  </si>
  <si>
    <t>653 1 13 01995 10 0000 130</t>
  </si>
  <si>
    <t>653 1 13 02995 10 0000 130</t>
  </si>
  <si>
    <t>653 1 17 01050 10 0000 180</t>
  </si>
  <si>
    <t>182 1 06 01030 10 2100 110</t>
  </si>
  <si>
    <t>653 1 08 04020 01 0000 110</t>
  </si>
  <si>
    <t>653 1 11 09045 10 0000 120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</si>
  <si>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</si>
  <si>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653 1 11 05075 10 0000 120</t>
  </si>
  <si>
    <t>182 1 01 02030 01 2100 110</t>
  </si>
  <si>
    <t>100 Управление Федерального Казначейства по Ханты-Мансийскому автономному округу -Югре</t>
  </si>
  <si>
    <t>653 Администрация сельского поселения Аган</t>
  </si>
  <si>
    <t>Наименование кода администратора поступлений в бюджет,группы,подгруппы,статьи,подстатьи,элемента,программы(подпрограммы),кода экономической классификации доходов</t>
  </si>
  <si>
    <t>Утверждено (с учетом изменений и дополнений)       (тыс. руб)</t>
  </si>
  <si>
    <t>ИТОГО</t>
  </si>
  <si>
    <t>Налог на доходы физических лиц с доходов, источником которых является налоговый агент, за исключением доходов, в отношении которых  исчисление и уплата налога осуществляются в соответствии со статьями 227,227.1 и 228 Налогового кодекса Российской Федерации (перерасчеты,недоимка и задолженность  по соответствующему платежу,в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</si>
  <si>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 исчисление и уплата налога осуществляются в соответствии со статьями 227,227.1 и 228 Налогового кодекса Российской Федерации (пени по соответствующему платежу)</t>
  </si>
  <si>
    <t>182 Межрайонная  инспекция Федеральной налоговой службы №6 по Ханты-Мансийскому автономному округу-Югре</t>
  </si>
  <si>
    <t>182 1 01 02020 01 1000 110</t>
  </si>
  <si>
    <t>Налог  на доходы физических лиц с доходов, полученных от осуществления деятельности физическими лицами, зарегистрированными в качестве  индивидуальных предпринимателей, нотариусов,занимающихся частной практикой,адвокатов,учредивших адвакатские кабинеты,и других лиц,занимающихся частной практикой в соответствии со статьей 227 Налогового кодекса Российской Федерации (пересчеты,недоимка и задолженность по соответствующему платежу,в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</si>
  <si>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(перерасчеты,недоимка и задолженность  по соответствующему платежу,в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</si>
  <si>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</si>
  <si>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поселений (перерасчеты, недоимка  и задолженность пор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</si>
  <si>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налогу).</t>
  </si>
  <si>
    <t>Доходы от сдачи в аренду имущества, составляющего казну сельских поселений (за исключением земельных участков)</t>
  </si>
  <si>
    <t>Прочие межбюджетные трансферты, передаваемые бюджетам сельских поселений</t>
  </si>
  <si>
    <t>653 2 02 15001 10 0000 150</t>
  </si>
  <si>
    <t>653 2 02 35118 10 0000 150</t>
  </si>
  <si>
    <t>653 2 02 40014 10 0000 150</t>
  </si>
  <si>
    <t>653 2 02 49999 10 0000 150</t>
  </si>
  <si>
    <t>Субвенции бюджетам сельских поселений на государственную регистрацию актов гражданского состояния</t>
  </si>
  <si>
    <t>Межбюджетные трансферты, передаваемые бюджетам 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</si>
  <si>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182 1 06 04011 02 1000 110</t>
  </si>
  <si>
    <t>182 1 06 04012 02 1000 110</t>
  </si>
  <si>
    <t>182 1 06 04012 02 2100 110</t>
  </si>
  <si>
    <t>Транспортный налог с физических лиц (пени по соответствующему платежу)</t>
  </si>
  <si>
    <t>653 2 02 29999 10 0000 150</t>
  </si>
  <si>
    <t>Прочие субсидии бюджетам сельских поселений</t>
  </si>
  <si>
    <t>182 1 06 06033 10 1000 110</t>
  </si>
  <si>
    <t>182 1 06 06043 10 1000 110</t>
  </si>
  <si>
    <t>653 2 02 35930 10 0000 150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</si>
  <si>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</si>
  <si>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182 1 06 06033 10 2100 110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</si>
  <si>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налогу )</t>
  </si>
  <si>
    <t>Дотации бюджетам сельских поселений  на выравнивание бюджетной обеспеченности из бюджета субъекта Российской Федерации</t>
  </si>
  <si>
    <t>Доходы бюджета  по кодам классификации доходов бюджета  за 2022 год</t>
  </si>
  <si>
    <t>100 1 03 022310 01 0000 110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</si>
  <si>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</si>
  <si>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100 1 03 022410 01 0000 110</t>
  </si>
  <si>
    <t xml:space="preserve">Доходы от уплаты акцизов на моторные масла для дизельных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</si>
  <si>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100 1 03 022510 01 0000 110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</si>
  <si>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</si>
  <si>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100 1 03 022610 01 0000 110</t>
  </si>
  <si>
    <t xml:space="preserve">Доходы от уплаты акцизов на  прямогонный бензин,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</si>
  <si>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Транспортный налог с организаций (сумма платежа (перерасчеты,недоимка и задолженность по соответствующему платежу, в том числе по отмененному)</t>
  </si>
  <si>
    <t>Транспортный налог с физических лиц (сумма платежа (перерасчеты,недоимка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</si>
  <si>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поселений(сумма платежа (сумма платежа  (перерасчеты, недоимка и задолженность по соответствующему платежу, в том числе по отмененному)</t>
  </si>
  <si>
    <t>Земельный налог с физических лиц,обладающих земельным  участком, расположенным в границах  сельских поселений (сумма платежа  (пересчеты,недоимка и задолженность по соответствующему платежу , в  том числе по отмененному)</t>
  </si>
  <si>
    <t>Субвенции бюджетам сельских  поселений на осуществление первичного воинского учета органами местного самоуправления поселений, муниципальных и городских округов</t>
  </si>
  <si>
    <t>от 02.05.2023г. №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</si>
</sst>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165" fontId="5" fillId="0" borderId="0" xfId="0" applyNumberFormat="1" applyFont="1"/>
    <xf numFmtId="0" fontId="4" fillId="0" borderId="0" xfId="0" applyFont="1" applyAlignment="1">
      <alignment horizontal="left" wrapText="1"/>
    </xf>
    <xf numFmtId="165" fontId="5" fillId="2" borderId="0" xfId="0" applyNumberFormat="1" applyFont="1" applyFill="1"/>
    <xf numFmtId="0" fontId="3" fillId="2" borderId="0" xfId="0" applyFont="1" applyFill="1"/>
    <xf numFmtId="0" fontId="5" fillId="2" borderId="0" xfId="0" applyFont="1" applyFill="1"/>
    <xf numFmtId="0" fontId="4" fillId="2" borderId="0" xfId="0" applyFont="1" applyFill="1" applyAlignment="1">
      <alignment horizontal="left" wrapText="1"/>
    </xf>
    <xf numFmtId="0" fontId="7" fillId="0" borderId="0" xfId="0" applyFont="1"/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wrapText="1"/>
    </xf>
    <xf numFmtId="164" fontId="10" fillId="0" borderId="1" xfId="0" applyNumberFormat="1" applyFont="1" applyBorder="1" applyAlignment="1">
      <alignment horizontal="right" wrapText="1"/>
    </xf>
    <xf numFmtId="0" fontId="10" fillId="2" borderId="0" xfId="0" applyFont="1" applyFill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0" xfId="0" applyFont="1"/>
    <xf numFmtId="164" fontId="13" fillId="0" borderId="1" xfId="0" applyNumberFormat="1" applyFont="1" applyBorder="1"/>
    <xf numFmtId="0" fontId="10" fillId="0" borderId="1" xfId="0" applyFont="1" applyBorder="1" applyAlignment="1">
      <alignment vertical="center" wrapText="1"/>
    </xf>
    <xf numFmtId="164" fontId="10" fillId="0" borderId="1" xfId="0" applyNumberFormat="1" applyFont="1" applyBorder="1"/>
    <xf numFmtId="0" fontId="10" fillId="0" borderId="1" xfId="0" applyFont="1" applyBorder="1" applyAlignment="1">
      <alignment wrapText="1"/>
    </xf>
    <xf numFmtId="165" fontId="10" fillId="0" borderId="1" xfId="0" applyNumberFormat="1" applyFont="1" applyBorder="1" applyAlignment="1">
      <alignment horizontal="right" wrapText="1"/>
    </xf>
    <xf numFmtId="165" fontId="10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center" vertical="top"/>
    </xf>
    <xf numFmtId="0" fontId="10" fillId="0" borderId="4" xfId="0" applyFont="1" applyBorder="1" applyAlignment="1">
      <alignment wrapText="1"/>
    </xf>
    <xf numFmtId="164" fontId="10" fillId="0" borderId="4" xfId="0" applyNumberFormat="1" applyFont="1" applyBorder="1"/>
    <xf numFmtId="0" fontId="10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vertical="center" wrapText="1"/>
    </xf>
    <xf numFmtId="49" fontId="10" fillId="2" borderId="3" xfId="2" applyNumberFormat="1" applyFont="1" applyFill="1" applyBorder="1" applyAlignment="1" applyProtection="1">
      <alignment horizontal="center" vertical="top" wrapText="1"/>
      <protection hidden="1"/>
    </xf>
    <xf numFmtId="0" fontId="10" fillId="2" borderId="2" xfId="2" applyFont="1" applyFill="1" applyBorder="1" applyAlignment="1" applyProtection="1">
      <alignment vertical="center" wrapText="1"/>
      <protection hidden="1"/>
    </xf>
    <xf numFmtId="49" fontId="10" fillId="2" borderId="1" xfId="2" applyNumberFormat="1" applyFont="1" applyFill="1" applyBorder="1" applyAlignment="1" applyProtection="1">
      <alignment horizontal="center" vertical="top" wrapText="1"/>
      <protection hidden="1"/>
    </xf>
    <xf numFmtId="0" fontId="10" fillId="2" borderId="1" xfId="2" applyFont="1" applyFill="1" applyBorder="1" applyAlignment="1" applyProtection="1">
      <alignment vertical="center" wrapText="1"/>
      <protection hidden="1"/>
    </xf>
    <xf numFmtId="0" fontId="10" fillId="2" borderId="1" xfId="0" applyFont="1" applyFill="1" applyBorder="1" applyAlignment="1">
      <alignment horizontal="right" wrapText="1"/>
    </xf>
    <xf numFmtId="164" fontId="10" fillId="2" borderId="1" xfId="0" applyNumberFormat="1" applyFont="1" applyFill="1" applyBorder="1" applyAlignment="1">
      <alignment horizontal="right" wrapText="1"/>
    </xf>
    <xf numFmtId="0" fontId="1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164" fontId="10" fillId="2" borderId="1" xfId="0" applyNumberFormat="1" applyFont="1" applyFill="1" applyBorder="1"/>
    <xf numFmtId="164" fontId="10" fillId="0" borderId="6" xfId="0" applyNumberFormat="1" applyFont="1" applyBorder="1"/>
    <xf numFmtId="164" fontId="10" fillId="0" borderId="5" xfId="0" applyNumberFormat="1" applyFont="1" applyBorder="1"/>
    <xf numFmtId="0" fontId="13" fillId="0" borderId="2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left" wrapText="1"/>
    </xf>
    <xf numFmtId="0" fontId="13" fillId="0" borderId="2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3" fillId="2" borderId="1" xfId="0" applyFont="1" applyFill="1" applyBorder="1"/>
    <xf numFmtId="0" fontId="15" fillId="2" borderId="1" xfId="0" applyFont="1" applyFill="1" applyBorder="1"/>
    <xf numFmtId="0" fontId="12" fillId="0" borderId="0" xfId="0" applyFont="1" applyAlignment="1">
      <alignment horizontal="center" wrapText="1"/>
    </xf>
    <xf numFmtId="0" fontId="8" fillId="0" borderId="0" xfId="1" applyFont="1" applyAlignment="1">
      <alignment horizontal="left"/>
    </xf>
    <xf numFmtId="0" fontId="9" fillId="0" borderId="0" xfId="0" applyFont="1" applyAlignment="1">
      <alignment horizontal="left"/>
    </xf>
    <xf numFmtId="0" fontId="13" fillId="0" borderId="2" xfId="0" applyFont="1" applyBorder="1" applyAlignment="1">
      <alignment horizontal="center" vertical="center" wrapText="1"/>
    </xf>
    <xf numFmtId="0" fontId="14" fillId="0" borderId="7" xfId="0" applyFont="1" applyBorder="1" applyAlignment="1">
      <alignment vertical="center" wrapText="1"/>
    </xf>
  </cellXfs>
  <cellStyles count="7">
    <cellStyle name="Обычный" xfId="0" builtinId="0"/>
    <cellStyle name="Обычный 2" xfId="3"/>
    <cellStyle name="Обычный 2 2" xfId="5"/>
    <cellStyle name="Обычный 2 3" xfId="6"/>
    <cellStyle name="Обычный 3" xfId="4"/>
    <cellStyle name="Обычный 4" xfId="1"/>
    <cellStyle name="Обычный_Tmp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4"/>
  <sheetViews>
    <sheetView tabSelected="1" topLeftCell="A25" zoomScale="60" zoomScaleNormal="60" workbookViewId="0">
      <selection activeCell="M11" sqref="M11"/>
    </sheetView>
  </sheetViews>
  <sheetFormatPr defaultColWidth="9.140625" defaultRowHeight="15" x14ac:dyDescent="0.25"/>
  <cols>
    <col min="1" max="1" width="37.5703125" style="1" customWidth="1"/>
    <col min="2" max="2" width="143.85546875" style="1" customWidth="1"/>
    <col min="3" max="3" width="20.140625" style="1" customWidth="1"/>
    <col min="4" max="4" width="19.85546875" style="1" customWidth="1"/>
    <col min="5" max="5" width="12.85546875" style="1" customWidth="1"/>
    <col min="6" max="16384" width="9.140625" style="1"/>
  </cols>
  <sheetData>
    <row r="1" spans="1:6" ht="15.75" x14ac:dyDescent="0.25">
      <c r="A1" s="11"/>
      <c r="B1" s="11"/>
      <c r="C1" s="48" t="s">
        <v>5</v>
      </c>
      <c r="D1" s="49"/>
    </row>
    <row r="2" spans="1:6" ht="15.75" x14ac:dyDescent="0.25">
      <c r="A2" s="11"/>
      <c r="B2" s="11"/>
      <c r="C2" s="48" t="s">
        <v>7</v>
      </c>
      <c r="D2" s="49"/>
    </row>
    <row r="3" spans="1:6" ht="15.75" x14ac:dyDescent="0.25">
      <c r="A3" s="11"/>
      <c r="B3" s="11"/>
      <c r="C3" s="48" t="s">
        <v>0</v>
      </c>
      <c r="D3" s="49"/>
    </row>
    <row r="4" spans="1:6" ht="15.75" x14ac:dyDescent="0.25">
      <c r="A4" s="11"/>
      <c r="B4" s="11"/>
      <c r="C4" s="48" t="s">
        <v>71</v>
      </c>
      <c r="D4" s="49"/>
    </row>
    <row r="5" spans="1:6" ht="15.75" x14ac:dyDescent="0.25">
      <c r="A5" s="11"/>
      <c r="B5" s="11"/>
      <c r="C5" s="11"/>
      <c r="D5" s="11"/>
    </row>
    <row r="6" spans="1:6" ht="20.45" customHeight="1" x14ac:dyDescent="0.3">
      <c r="A6" s="47" t="s">
        <v>57</v>
      </c>
      <c r="B6" s="47"/>
      <c r="C6" s="47"/>
      <c r="D6" s="47"/>
    </row>
    <row r="7" spans="1:6" ht="18.75" x14ac:dyDescent="0.3">
      <c r="A7" s="17"/>
      <c r="B7" s="17"/>
      <c r="C7" s="17"/>
      <c r="D7" s="17"/>
    </row>
    <row r="8" spans="1:6" s="4" customFormat="1" ht="102" customHeight="1" x14ac:dyDescent="0.25">
      <c r="A8" s="36" t="s">
        <v>1</v>
      </c>
      <c r="B8" s="36" t="s">
        <v>24</v>
      </c>
      <c r="C8" s="36" t="s">
        <v>25</v>
      </c>
      <c r="D8" s="36" t="s">
        <v>6</v>
      </c>
    </row>
    <row r="9" spans="1:6" s="2" customFormat="1" ht="19.5" customHeight="1" x14ac:dyDescent="0.3">
      <c r="A9" s="37">
        <v>1</v>
      </c>
      <c r="B9" s="37">
        <v>2</v>
      </c>
      <c r="C9" s="37">
        <v>3</v>
      </c>
      <c r="D9" s="37">
        <v>4</v>
      </c>
    </row>
    <row r="10" spans="1:6" s="2" customFormat="1" ht="23.25" customHeight="1" x14ac:dyDescent="0.3">
      <c r="A10" s="50" t="s">
        <v>22</v>
      </c>
      <c r="B10" s="51"/>
      <c r="C10" s="18">
        <f>C11+C12+C13+C14</f>
        <v>864</v>
      </c>
      <c r="D10" s="18">
        <f>D11+D12+D13+D14</f>
        <v>1006</v>
      </c>
      <c r="E10" s="5"/>
    </row>
    <row r="11" spans="1:6" s="2" customFormat="1" ht="93.75" customHeight="1" x14ac:dyDescent="0.3">
      <c r="A11" s="12" t="s">
        <v>58</v>
      </c>
      <c r="B11" s="19" t="s">
        <v>59</v>
      </c>
      <c r="C11" s="20">
        <v>397</v>
      </c>
      <c r="D11" s="20">
        <v>504.3</v>
      </c>
      <c r="E11" s="5"/>
    </row>
    <row r="12" spans="1:6" s="2" customFormat="1" ht="94.5" customHeight="1" x14ac:dyDescent="0.3">
      <c r="A12" s="12" t="s">
        <v>60</v>
      </c>
      <c r="B12" s="19" t="s">
        <v>61</v>
      </c>
      <c r="C12" s="20">
        <v>2</v>
      </c>
      <c r="D12" s="20">
        <v>2.7</v>
      </c>
      <c r="E12" s="5"/>
    </row>
    <row r="13" spans="1:6" s="2" customFormat="1" ht="102.75" customHeight="1" x14ac:dyDescent="0.3">
      <c r="A13" s="12" t="s">
        <v>62</v>
      </c>
      <c r="B13" s="19" t="s">
        <v>63</v>
      </c>
      <c r="C13" s="20">
        <v>465</v>
      </c>
      <c r="D13" s="20">
        <v>556.79999999999995</v>
      </c>
      <c r="E13" s="5"/>
    </row>
    <row r="14" spans="1:6" s="2" customFormat="1" ht="90" customHeight="1" x14ac:dyDescent="0.3">
      <c r="A14" s="12" t="s">
        <v>64</v>
      </c>
      <c r="B14" s="19" t="s">
        <v>65</v>
      </c>
      <c r="C14" s="20">
        <v>0</v>
      </c>
      <c r="D14" s="20">
        <v>-57.8</v>
      </c>
      <c r="E14" s="7"/>
      <c r="F14" s="8"/>
    </row>
    <row r="15" spans="1:6" s="2" customFormat="1" ht="19.5" customHeight="1" x14ac:dyDescent="0.3">
      <c r="A15" s="41" t="s">
        <v>29</v>
      </c>
      <c r="B15" s="42"/>
      <c r="C15" s="18">
        <f>SUM(C16:C29)</f>
        <v>1202</v>
      </c>
      <c r="D15" s="18">
        <f>SUM(D16:D29)</f>
        <v>1416.8</v>
      </c>
      <c r="E15" s="7"/>
      <c r="F15" s="8"/>
    </row>
    <row r="16" spans="1:6" s="3" customFormat="1" ht="96" customHeight="1" x14ac:dyDescent="0.3">
      <c r="A16" s="12" t="s">
        <v>9</v>
      </c>
      <c r="B16" s="21" t="s">
        <v>27</v>
      </c>
      <c r="C16" s="20">
        <v>1130</v>
      </c>
      <c r="D16" s="20">
        <v>1303.5999999999999</v>
      </c>
      <c r="E16" s="7"/>
      <c r="F16" s="9"/>
    </row>
    <row r="17" spans="1:21" s="2" customFormat="1" ht="108" customHeight="1" x14ac:dyDescent="0.3">
      <c r="A17" s="12" t="s">
        <v>10</v>
      </c>
      <c r="B17" s="21" t="s">
        <v>28</v>
      </c>
      <c r="C17" s="20">
        <v>0</v>
      </c>
      <c r="D17" s="20">
        <v>2.4</v>
      </c>
      <c r="E17" s="7"/>
      <c r="F17" s="8"/>
    </row>
    <row r="18" spans="1:21" s="2" customFormat="1" ht="92.45" customHeight="1" x14ac:dyDescent="0.3">
      <c r="A18" s="12" t="s">
        <v>30</v>
      </c>
      <c r="B18" s="21" t="s">
        <v>31</v>
      </c>
      <c r="C18" s="20">
        <v>0</v>
      </c>
      <c r="D18" s="20">
        <v>-0.9</v>
      </c>
      <c r="E18" s="7"/>
      <c r="F18" s="8"/>
    </row>
    <row r="19" spans="1:21" s="3" customFormat="1" ht="102" customHeight="1" x14ac:dyDescent="0.3">
      <c r="A19" s="12" t="s">
        <v>11</v>
      </c>
      <c r="B19" s="21" t="s">
        <v>32</v>
      </c>
      <c r="C19" s="20">
        <v>0</v>
      </c>
      <c r="D19" s="20">
        <v>4</v>
      </c>
      <c r="E19" s="7"/>
      <c r="F19" s="9"/>
    </row>
    <row r="20" spans="1:21" s="3" customFormat="1" ht="58.5" customHeight="1" x14ac:dyDescent="0.3">
      <c r="A20" s="12" t="s">
        <v>21</v>
      </c>
      <c r="B20" s="19" t="s">
        <v>33</v>
      </c>
      <c r="C20" s="20">
        <v>0</v>
      </c>
      <c r="D20" s="20">
        <v>0</v>
      </c>
      <c r="E20" s="7"/>
      <c r="F20" s="9"/>
    </row>
    <row r="21" spans="1:21" s="3" customFormat="1" ht="77.25" customHeight="1" x14ac:dyDescent="0.3">
      <c r="A21" s="12" t="s">
        <v>21</v>
      </c>
      <c r="B21" s="13" t="s">
        <v>53</v>
      </c>
      <c r="C21" s="22">
        <v>0</v>
      </c>
      <c r="D21" s="22">
        <v>0.1</v>
      </c>
      <c r="E21" s="10"/>
      <c r="F21" s="10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s="2" customFormat="1" ht="103.5" customHeight="1" x14ac:dyDescent="0.3">
      <c r="A22" s="12" t="s">
        <v>12</v>
      </c>
      <c r="B22" s="19" t="s">
        <v>34</v>
      </c>
      <c r="C22" s="20">
        <v>45</v>
      </c>
      <c r="D22" s="38">
        <v>81.7</v>
      </c>
      <c r="E22" s="7"/>
      <c r="F22" s="8"/>
    </row>
    <row r="23" spans="1:21" s="2" customFormat="1" ht="36.6" customHeight="1" x14ac:dyDescent="0.3">
      <c r="A23" s="12" t="s">
        <v>16</v>
      </c>
      <c r="B23" s="13" t="s">
        <v>35</v>
      </c>
      <c r="C23" s="22">
        <v>0</v>
      </c>
      <c r="D23" s="34">
        <v>0.3</v>
      </c>
      <c r="E23" s="10"/>
      <c r="F23" s="10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s="2" customFormat="1" ht="64.5" customHeight="1" x14ac:dyDescent="0.3">
      <c r="A24" s="12" t="s">
        <v>44</v>
      </c>
      <c r="B24" s="13" t="s">
        <v>66</v>
      </c>
      <c r="C24" s="22">
        <v>5</v>
      </c>
      <c r="D24" s="35">
        <v>7.4</v>
      </c>
      <c r="E24" s="10"/>
      <c r="F24" s="10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s="2" customFormat="1" ht="79.5" customHeight="1" x14ac:dyDescent="0.3">
      <c r="A25" s="12" t="s">
        <v>45</v>
      </c>
      <c r="B25" s="13" t="s">
        <v>67</v>
      </c>
      <c r="C25" s="14">
        <v>11</v>
      </c>
      <c r="D25" s="35">
        <v>10.3</v>
      </c>
      <c r="E25" s="10"/>
      <c r="F25" s="10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s="17" customFormat="1" ht="54.75" customHeight="1" x14ac:dyDescent="0.3">
      <c r="A26" s="12" t="s">
        <v>46</v>
      </c>
      <c r="B26" s="13" t="s">
        <v>47</v>
      </c>
      <c r="C26" s="14">
        <v>0</v>
      </c>
      <c r="D26" s="35">
        <v>0.4</v>
      </c>
      <c r="E26" s="15"/>
      <c r="F26" s="15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</row>
    <row r="27" spans="1:21" s="2" customFormat="1" ht="60" customHeight="1" x14ac:dyDescent="0.3">
      <c r="A27" s="12" t="s">
        <v>50</v>
      </c>
      <c r="B27" s="13" t="s">
        <v>68</v>
      </c>
      <c r="C27" s="22">
        <v>11</v>
      </c>
      <c r="D27" s="22">
        <v>1.5</v>
      </c>
      <c r="E27" s="10"/>
      <c r="F27" s="10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s="2" customFormat="1" ht="54" customHeight="1" x14ac:dyDescent="0.3">
      <c r="A28" s="12" t="s">
        <v>54</v>
      </c>
      <c r="B28" s="13" t="s">
        <v>55</v>
      </c>
      <c r="C28" s="22">
        <v>0</v>
      </c>
      <c r="D28" s="22">
        <v>0.1</v>
      </c>
      <c r="E28" s="10"/>
      <c r="F28" s="10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s="2" customFormat="1" ht="55.5" customHeight="1" x14ac:dyDescent="0.3">
      <c r="A29" s="12" t="s">
        <v>51</v>
      </c>
      <c r="B29" s="19" t="s">
        <v>69</v>
      </c>
      <c r="C29" s="23">
        <v>0</v>
      </c>
      <c r="D29" s="23">
        <v>5.9</v>
      </c>
      <c r="E29" s="7"/>
      <c r="F29" s="8"/>
    </row>
    <row r="30" spans="1:21" s="2" customFormat="1" ht="50.25" customHeight="1" x14ac:dyDescent="0.3">
      <c r="A30" s="43" t="s">
        <v>23</v>
      </c>
      <c r="B30" s="44"/>
      <c r="C30" s="18">
        <f>C31+C32+C33+C34+C35+C36+C37+C38+C39+C40+C41+C42</f>
        <v>82596.399999999994</v>
      </c>
      <c r="D30" s="18">
        <f>D31+D32+D33+D34+D35+D36+D37+D38+D39+D40+D41+D42</f>
        <v>68620.7</v>
      </c>
      <c r="E30" s="7"/>
      <c r="F30" s="8"/>
    </row>
    <row r="31" spans="1:21" s="2" customFormat="1" ht="51" customHeight="1" x14ac:dyDescent="0.3">
      <c r="A31" s="12" t="s">
        <v>17</v>
      </c>
      <c r="B31" s="19" t="s">
        <v>2</v>
      </c>
      <c r="C31" s="20">
        <v>5</v>
      </c>
      <c r="D31" s="20">
        <v>3.4</v>
      </c>
      <c r="E31" s="7"/>
      <c r="F31" s="8"/>
    </row>
    <row r="32" spans="1:21" s="2" customFormat="1" ht="61.5" customHeight="1" x14ac:dyDescent="0.3">
      <c r="A32" s="24" t="s">
        <v>18</v>
      </c>
      <c r="B32" s="13" t="s">
        <v>19</v>
      </c>
      <c r="C32" s="22">
        <v>207</v>
      </c>
      <c r="D32" s="22">
        <v>257</v>
      </c>
      <c r="E32" s="10"/>
      <c r="F32" s="10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6" s="2" customFormat="1" ht="19.5" customHeight="1" x14ac:dyDescent="0.3">
      <c r="A33" s="12" t="s">
        <v>20</v>
      </c>
      <c r="B33" s="19" t="s">
        <v>36</v>
      </c>
      <c r="C33" s="23">
        <v>50</v>
      </c>
      <c r="D33" s="23">
        <v>54.6</v>
      </c>
      <c r="E33" s="7"/>
      <c r="F33" s="8"/>
    </row>
    <row r="34" spans="1:6" s="2" customFormat="1" ht="21.75" customHeight="1" x14ac:dyDescent="0.3">
      <c r="A34" s="24" t="s">
        <v>13</v>
      </c>
      <c r="B34" s="25" t="s">
        <v>4</v>
      </c>
      <c r="C34" s="26">
        <v>15</v>
      </c>
      <c r="D34" s="39">
        <v>35.200000000000003</v>
      </c>
      <c r="E34" s="7"/>
      <c r="F34" s="8"/>
    </row>
    <row r="35" spans="1:6" s="2" customFormat="1" ht="37.5" customHeight="1" x14ac:dyDescent="0.3">
      <c r="A35" s="24" t="s">
        <v>14</v>
      </c>
      <c r="B35" s="25" t="s">
        <v>3</v>
      </c>
      <c r="C35" s="26">
        <v>318</v>
      </c>
      <c r="D35" s="20">
        <v>318.39999999999998</v>
      </c>
      <c r="E35" s="7"/>
      <c r="F35" s="8"/>
    </row>
    <row r="36" spans="1:6" s="2" customFormat="1" ht="37.5" customHeight="1" x14ac:dyDescent="0.3">
      <c r="A36" s="28" t="s">
        <v>15</v>
      </c>
      <c r="B36" s="29" t="s">
        <v>8</v>
      </c>
      <c r="C36" s="20">
        <v>0</v>
      </c>
      <c r="D36" s="40">
        <v>-0.6</v>
      </c>
      <c r="E36" s="7"/>
      <c r="F36" s="8"/>
    </row>
    <row r="37" spans="1:6" s="2" customFormat="1" ht="36" customHeight="1" x14ac:dyDescent="0.3">
      <c r="A37" s="27" t="s">
        <v>38</v>
      </c>
      <c r="B37" s="29" t="s">
        <v>56</v>
      </c>
      <c r="C37" s="20">
        <v>7225.2</v>
      </c>
      <c r="D37" s="20">
        <v>7225.2</v>
      </c>
      <c r="E37" s="7"/>
      <c r="F37" s="8"/>
    </row>
    <row r="38" spans="1:6" ht="20.45" customHeight="1" x14ac:dyDescent="0.3">
      <c r="A38" s="30" t="s">
        <v>52</v>
      </c>
      <c r="B38" s="31" t="s">
        <v>42</v>
      </c>
      <c r="C38" s="20">
        <v>21.1</v>
      </c>
      <c r="D38" s="20">
        <v>21.1</v>
      </c>
      <c r="E38" s="5"/>
    </row>
    <row r="39" spans="1:6" ht="20.45" customHeight="1" x14ac:dyDescent="0.3">
      <c r="A39" s="32" t="s">
        <v>48</v>
      </c>
      <c r="B39" s="31" t="s">
        <v>49</v>
      </c>
      <c r="C39" s="20">
        <v>7.5</v>
      </c>
      <c r="D39" s="20">
        <v>7.5</v>
      </c>
      <c r="E39" s="5"/>
    </row>
    <row r="40" spans="1:6" ht="36" customHeight="1" x14ac:dyDescent="0.3">
      <c r="A40" s="30" t="s">
        <v>39</v>
      </c>
      <c r="B40" s="31" t="s">
        <v>70</v>
      </c>
      <c r="C40" s="20">
        <v>261.7</v>
      </c>
      <c r="D40" s="20">
        <v>261.7</v>
      </c>
      <c r="E40" s="5"/>
    </row>
    <row r="41" spans="1:6" ht="39.75" customHeight="1" x14ac:dyDescent="0.3">
      <c r="A41" s="32" t="s">
        <v>40</v>
      </c>
      <c r="B41" s="33" t="s">
        <v>43</v>
      </c>
      <c r="C41" s="20">
        <v>1997.9</v>
      </c>
      <c r="D41" s="20">
        <v>1997.9</v>
      </c>
      <c r="E41" s="5"/>
    </row>
    <row r="42" spans="1:6" ht="39" customHeight="1" x14ac:dyDescent="0.3">
      <c r="A42" s="32" t="s">
        <v>41</v>
      </c>
      <c r="B42" s="33" t="s">
        <v>37</v>
      </c>
      <c r="C42" s="20">
        <v>72488</v>
      </c>
      <c r="D42" s="20">
        <v>58439.3</v>
      </c>
      <c r="E42" s="5"/>
    </row>
    <row r="43" spans="1:6" ht="19.5" customHeight="1" x14ac:dyDescent="0.3">
      <c r="A43" s="45" t="s">
        <v>26</v>
      </c>
      <c r="B43" s="46"/>
      <c r="C43" s="18">
        <f>C10+C15+C30</f>
        <v>84662.399999999994</v>
      </c>
      <c r="D43" s="18">
        <f>D10+D15+D30</f>
        <v>71043.5</v>
      </c>
    </row>
    <row r="44" spans="1:6" ht="18.75" x14ac:dyDescent="0.3">
      <c r="A44" s="17"/>
      <c r="B44" s="17"/>
      <c r="C44" s="17"/>
      <c r="D44" s="17"/>
    </row>
  </sheetData>
  <mergeCells count="9">
    <mergeCell ref="A15:B15"/>
    <mergeCell ref="A30:B30"/>
    <mergeCell ref="A43:B43"/>
    <mergeCell ref="A6:D6"/>
    <mergeCell ref="C1:D1"/>
    <mergeCell ref="C4:D4"/>
    <mergeCell ref="C2:D2"/>
    <mergeCell ref="C3:D3"/>
    <mergeCell ref="A10:B10"/>
  </mergeCells>
  <pageMargins left="0.70866141732283472" right="0.70866141732283472" top="0.74803149606299213" bottom="0.74803149606299213" header="0.31496062992125984" footer="0.31496062992125984"/>
  <pageSetup paperSize="9" scale="35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2023-05-03T07:16:19Z</dcterms:modified>
</cp:coreProperties>
</file>