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65" tabRatio="822" activeTab="0"/>
  </bookViews>
  <sheets>
    <sheet name="Приложение 1" sheetId="1" r:id="rId1"/>
  </sheets>
  <definedNames>
    <definedName name="_xlnm.Print_Area" localSheetId="0">'Приложение 1'!$A$1:$G$81</definedName>
  </definedNames>
  <calcPr fullCalcOnLoad="1" refMode="R1C1"/>
</workbook>
</file>

<file path=xl/sharedStrings.xml><?xml version="1.0" encoding="utf-8"?>
<sst xmlns="http://schemas.openxmlformats.org/spreadsheetml/2006/main" count="158" uniqueCount="156">
  <si>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</si>
  <si>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</si>
  <si>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</si>
  <si>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</si>
  <si>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</si>
  <si>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</si>
  <si>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</si>
  <si>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</si>
  <si>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</si>
  <si>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</si>
  <si>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</si>
  <si>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</si>
  <si>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</si>
  <si>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</si>
  <si>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</si>
  <si>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</si>
  <si>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</si>
  <si>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</si>
  <si>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</si>
  <si>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</si>
  <si>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</si>
  <si>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</si>
  <si>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</si>
  <si>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</si>
  <si>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</si>
  <si>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</si>
  <si>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</si>
  <si>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</si>
  <si>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000 1 17 01050 10 0000 180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</si>
  <si>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</si>
  <si>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</si>
  <si>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</si>
  <si>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</si>
  <si>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</si>
  <si>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</si>
  <si>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</si>
  <si>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</si>
  <si>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</si>
  <si>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000 1 17 05050 10 0000 180</t>
  </si>
  <si>
    <t>000 1 01 02040 01 0000 110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</si>
  <si>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</si>
  <si>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</si>
  <si>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</si>
  <si>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</si>
  <si>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</si>
  <si>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</si>
  <si>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</si>
  <si>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</si>
  <si>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</si>
  <si>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000 1 13 01540 10 0000 130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</si>
  <si>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</si>
  <si>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</si>
  <si>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</si>
  <si>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</si>
  <si>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</si>
  <si>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</si>
  <si>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</si>
  <si>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</si>
  <si>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</si>
  <si>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</si>
  <si>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</si>
  <si>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</si>
  <si>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</si>
  <si>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</si>
  <si>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</si>
  <si>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</si>
  <si>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</si>
  <si>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</si>
  <si>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</si>
  <si>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</si>
  <si>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</si>
  <si>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</si>
  <si>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</si>
  <si>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</si>
  <si>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</si>
  <si>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</si>
  <si>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</si>
  <si>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</si>
  <si>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</si>
  <si>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</si>
  <si>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</si>
  <si>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</si>
  <si>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</si>
  <si>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</si>
  <si>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</si>
  <si>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</si>
  <si>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</si>
  <si>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</si>
  <si>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</si>
  <si>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</si>
  <si>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</si>
  <si>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</si>
  <si>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</si>
  <si>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</si>
  <si>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</si>
  <si>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</si>
  <si>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</si>
  <si>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</si>
  <si>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</si>
  <si>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</si>
  <si>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</si>
  <si>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</si>
  <si>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</si>
  <si>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</si>
  <si>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</si>
  <si>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</si>
  <si>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</si>
  <si>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</si>
  <si>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</si>
  <si>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</si>
  <si>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</si>
  <si>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</si>
  <si>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</si>
  <si>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</si>
  <si>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</si>
  <si>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</si>
  <si>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</si>
  <si>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</si>
  <si>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</si>
  <si>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</si>
  <si>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</si>
  <si>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</si>
  <si>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</si>
  <si>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000 1 01 00000 00 0000 000</t>
  </si>
  <si>
    <t xml:space="preserve"> 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</si>
  <si>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</si>
  <si>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</si>
  <si>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</si>
  <si>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</si>
  <si>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</si>
  <si>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</si>
  <si>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</si>
  <si>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</si>
  <si>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</si>
  <si>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одорбрения изменений в конституцию Российской федерации</t>
  </si>
  <si>
    <t>000 2 02 15853 10 0000 150</t>
  </si>
  <si>
    <t>000 2 02 15000 00 0000 150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</si>
  <si>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</si>
  <si>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</si>
  <si>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</si>
  <si>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</si>
  <si>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</si>
  <si>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</si>
  <si>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</si>
  <si>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</si>
  <si>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</si>
  <si>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</si>
  <si>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</si>
  <si>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бюджета сельского поселения Аган на 2023 год и плановый период 2024 и 2025 годов</t>
  </si>
  <si>
    <t>000 2 02 25555 10 0000150</t>
  </si>
  <si>
    <t>Субсидии бюджетам поселений на реализацию мероприятий "Формирование комфортной городской среды"</t>
  </si>
  <si>
    <t>000 2 02 49999 10 0001 150</t>
  </si>
  <si>
    <t>000 2 02 49999 10 0002 150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</si>
  <si>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</si>
  <si>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Прочие межбюджетные трансферты, передаваемые бюджетам сельских поселений (на поддержку мер по обеспечению сбалансированности бюджетов (передаваемые полномочия))</t>
  </si>
  <si>
    <t>Приложение 1 к  решению Совета депутатов сельского поселения Аган от 28.03.2023 г. №06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</si>
</sst>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5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0" fontId="51" fillId="33" borderId="10" xfId="0" applyNumberFormat="1" applyFont="1" applyFill="1" applyBorder="1" applyAlignment="1">
      <alignment horizontal="center" vertical="center"/>
    </xf>
    <xf numFmtId="210" fontId="51" fillId="33" borderId="10" xfId="0" applyNumberFormat="1" applyFont="1" applyFill="1" applyBorder="1" applyAlignment="1">
      <alignment horizontal="left" vertical="center" wrapText="1"/>
    </xf>
    <xf numFmtId="210" fontId="52" fillId="33" borderId="10" xfId="0" applyNumberFormat="1" applyFont="1" applyFill="1" applyBorder="1" applyAlignment="1">
      <alignment horizontal="center" vertical="center"/>
    </xf>
    <xf numFmtId="210" fontId="52" fillId="33" borderId="10" xfId="0" applyNumberFormat="1" applyFont="1" applyFill="1" applyBorder="1" applyAlignment="1">
      <alignment horizontal="left" vertical="center" wrapText="1"/>
    </xf>
    <xf numFmtId="210" fontId="51" fillId="33" borderId="10" xfId="59" applyNumberFormat="1" applyFont="1" applyFill="1" applyBorder="1" applyAlignment="1" applyProtection="1">
      <alignment horizontal="center" vertical="center" wrapText="1"/>
      <protection hidden="1"/>
    </xf>
    <xf numFmtId="211" fontId="51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2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2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1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2" fillId="33" borderId="10" xfId="59" applyNumberFormat="1" applyFont="1" applyFill="1" applyBorder="1" applyAlignment="1" applyProtection="1">
      <alignment horizontal="center" vertical="center" wrapText="1"/>
      <protection hidden="1"/>
    </xf>
    <xf numFmtId="198" fontId="3" fillId="33" borderId="10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/>
    </xf>
    <xf numFmtId="198" fontId="52" fillId="33" borderId="10" xfId="0" applyNumberFormat="1" applyFont="1" applyFill="1" applyBorder="1" applyAlignment="1">
      <alignment horizontal="center" vertical="center"/>
    </xf>
    <xf numFmtId="198" fontId="51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00" fontId="52" fillId="0" borderId="10" xfId="0" applyNumberFormat="1" applyFont="1" applyBorder="1" applyAlignment="1">
      <alignment horizontal="center" vertical="center"/>
    </xf>
    <xf numFmtId="200" fontId="51" fillId="0" borderId="10" xfId="0" applyNumberFormat="1" applyFont="1" applyBorder="1" applyAlignment="1">
      <alignment horizontal="center" vertical="center"/>
    </xf>
    <xf numFmtId="198" fontId="52" fillId="0" borderId="10" xfId="0" applyNumberFormat="1" applyFont="1" applyBorder="1" applyAlignment="1">
      <alignment horizontal="center" vertical="center"/>
    </xf>
    <xf numFmtId="210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200" fontId="5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10" fontId="52" fillId="33" borderId="10" xfId="0" applyNumberFormat="1" applyFont="1" applyFill="1" applyBorder="1" applyAlignment="1">
      <alignment vertical="center" wrapText="1"/>
    </xf>
    <xf numFmtId="210" fontId="51" fillId="33" borderId="10" xfId="0" applyNumberFormat="1" applyFont="1" applyFill="1" applyBorder="1" applyAlignment="1">
      <alignment vertical="center" wrapText="1"/>
    </xf>
    <xf numFmtId="210" fontId="51" fillId="33" borderId="10" xfId="59" applyNumberFormat="1" applyFont="1" applyFill="1" applyBorder="1" applyAlignment="1" applyProtection="1">
      <alignment vertical="center" wrapText="1"/>
      <protection hidden="1"/>
    </xf>
    <xf numFmtId="210" fontId="52" fillId="33" borderId="10" xfId="59" applyNumberFormat="1" applyFont="1" applyFill="1" applyBorder="1" applyAlignment="1" applyProtection="1">
      <alignment vertical="center" wrapText="1"/>
      <protection hidden="1"/>
    </xf>
    <xf numFmtId="211" fontId="51" fillId="33" borderId="10" xfId="59" applyNumberFormat="1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10" fontId="55" fillId="33" borderId="10" xfId="59" applyNumberFormat="1" applyFont="1" applyFill="1" applyBorder="1" applyAlignment="1" applyProtection="1">
      <alignment vertical="center" wrapText="1"/>
      <protection hidden="1"/>
    </xf>
    <xf numFmtId="198" fontId="4" fillId="0" borderId="10" xfId="0" applyNumberFormat="1" applyFont="1" applyFill="1" applyBorder="1" applyAlignment="1">
      <alignment horizontal="center" vertical="center" wrapText="1"/>
    </xf>
    <xf numFmtId="210" fontId="56" fillId="33" borderId="10" xfId="59" applyNumberFormat="1" applyFont="1" applyFill="1" applyBorder="1" applyAlignment="1" applyProtection="1">
      <alignment vertical="center" wrapText="1"/>
      <protection hidden="1"/>
    </xf>
    <xf numFmtId="198" fontId="4" fillId="33" borderId="10" xfId="53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198" fontId="57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3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47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47.25" customHeight="1">
      <c r="C1" s="62" t="s">
        <v>155</v>
      </c>
      <c r="D1" s="62"/>
      <c r="E1" s="62"/>
      <c r="F1" s="62"/>
      <c r="G1" s="62"/>
    </row>
    <row r="2" spans="1:7" ht="34.5" customHeight="1">
      <c r="A2" s="55" t="s">
        <v>148</v>
      </c>
      <c r="B2" s="55"/>
      <c r="C2" s="55"/>
      <c r="D2" s="55"/>
      <c r="E2" s="55"/>
      <c r="F2" s="56"/>
      <c r="G2" s="56"/>
    </row>
    <row r="3" spans="1:7" ht="12" customHeight="1">
      <c r="A3" s="22"/>
      <c r="B3" s="22"/>
      <c r="C3" s="44"/>
      <c r="D3" s="22"/>
      <c r="E3" s="22"/>
      <c r="F3" s="23"/>
      <c r="G3" s="24" t="s">
        <v>102</v>
      </c>
    </row>
    <row r="4" spans="1:7" ht="12" customHeight="1">
      <c r="A4" s="57" t="s">
        <v>103</v>
      </c>
      <c r="B4" s="59" t="s">
        <v>104</v>
      </c>
      <c r="C4" s="60" t="s">
        <v>105</v>
      </c>
      <c r="D4" s="61"/>
      <c r="E4" s="61"/>
      <c r="F4" s="61"/>
      <c r="G4" s="61"/>
    </row>
    <row r="5" spans="1:7" ht="30" customHeight="1" thickBot="1">
      <c r="A5" s="58"/>
      <c r="B5" s="58"/>
      <c r="C5" s="45">
        <v>2023</v>
      </c>
      <c r="D5" s="5" t="s">
        <v>30</v>
      </c>
      <c r="E5" s="5" t="s">
        <v>52</v>
      </c>
      <c r="F5" s="5">
        <v>2024</v>
      </c>
      <c r="G5" s="5">
        <v>2025</v>
      </c>
    </row>
    <row r="6" spans="1:7" ht="15.75" thickBot="1">
      <c r="A6" s="25">
        <v>1</v>
      </c>
      <c r="B6" s="26">
        <v>2</v>
      </c>
      <c r="C6" s="46">
        <v>3</v>
      </c>
      <c r="D6" s="26">
        <v>4</v>
      </c>
      <c r="E6" s="26">
        <v>5</v>
      </c>
      <c r="F6" s="26">
        <v>4</v>
      </c>
      <c r="G6" s="27">
        <v>5</v>
      </c>
    </row>
    <row r="7" spans="1:7" ht="15">
      <c r="A7" s="34" t="s">
        <v>0</v>
      </c>
      <c r="B7" s="4" t="s">
        <v>1</v>
      </c>
      <c r="C7" s="17">
        <f>C9+C14+C23+C32+C36+C43+C47+C55</f>
        <v>2483</v>
      </c>
      <c r="D7" s="17">
        <f>D9+D14+D23+D32+D36+D43+D47+D55</f>
        <v>1260.2</v>
      </c>
      <c r="E7" s="17">
        <f>E9+E14+E23+E32+E36+E43+E47+E55</f>
        <v>1276.2</v>
      </c>
      <c r="F7" s="17">
        <f>F9+F14+F23+F32+F36+F43+F47+F55</f>
        <v>2594</v>
      </c>
      <c r="G7" s="17">
        <f>G9+G14+G23+G32+G36+G43+G47+G55</f>
        <v>2694</v>
      </c>
    </row>
    <row r="8" spans="1:7" ht="15">
      <c r="A8" s="34" t="s">
        <v>123</v>
      </c>
      <c r="B8" s="4" t="s">
        <v>138</v>
      </c>
      <c r="C8" s="17">
        <f aca="true" t="shared" si="0" ref="C8:G9">C9</f>
        <v>1200</v>
      </c>
      <c r="D8" s="17">
        <f t="shared" si="0"/>
        <v>1117</v>
      </c>
      <c r="E8" s="17">
        <f t="shared" si="0"/>
        <v>1128</v>
      </c>
      <c r="F8" s="17">
        <f t="shared" si="0"/>
        <v>1300</v>
      </c>
      <c r="G8" s="17">
        <f t="shared" si="0"/>
        <v>1400</v>
      </c>
    </row>
    <row r="9" spans="1:7" ht="15">
      <c r="A9" s="35" t="s">
        <v>2</v>
      </c>
      <c r="B9" s="2" t="s">
        <v>3</v>
      </c>
      <c r="C9" s="18">
        <f t="shared" si="0"/>
        <v>1200</v>
      </c>
      <c r="D9" s="18">
        <f t="shared" si="0"/>
        <v>1117</v>
      </c>
      <c r="E9" s="18">
        <f t="shared" si="0"/>
        <v>1128</v>
      </c>
      <c r="F9" s="18">
        <f t="shared" si="0"/>
        <v>1300</v>
      </c>
      <c r="G9" s="18">
        <f t="shared" si="0"/>
        <v>1400</v>
      </c>
    </row>
    <row r="10" spans="1:7" ht="45" customHeight="1">
      <c r="A10" s="35" t="s">
        <v>4</v>
      </c>
      <c r="B10" s="2" t="s">
        <v>144</v>
      </c>
      <c r="C10" s="18">
        <v>1200</v>
      </c>
      <c r="D10" s="19">
        <v>1117</v>
      </c>
      <c r="E10" s="19">
        <v>1128</v>
      </c>
      <c r="F10" s="30">
        <v>1300</v>
      </c>
      <c r="G10" s="30">
        <v>1400</v>
      </c>
    </row>
    <row r="11" spans="1:7" ht="69" customHeight="1" hidden="1">
      <c r="A11" s="35" t="s">
        <v>110</v>
      </c>
      <c r="B11" s="2" t="s">
        <v>111</v>
      </c>
      <c r="C11" s="18">
        <v>0</v>
      </c>
      <c r="D11" s="18">
        <v>0</v>
      </c>
      <c r="E11" s="18">
        <v>0</v>
      </c>
      <c r="F11" s="33">
        <v>0</v>
      </c>
      <c r="G11" s="33">
        <v>0</v>
      </c>
    </row>
    <row r="12" spans="1:7" ht="31.5" customHeight="1" hidden="1">
      <c r="A12" s="35" t="s">
        <v>5</v>
      </c>
      <c r="B12" s="2" t="s">
        <v>6</v>
      </c>
      <c r="C12" s="18">
        <v>0</v>
      </c>
      <c r="D12" s="18">
        <v>0</v>
      </c>
      <c r="E12" s="18">
        <v>0</v>
      </c>
      <c r="F12" s="28">
        <v>0</v>
      </c>
      <c r="G12" s="28">
        <v>0</v>
      </c>
    </row>
    <row r="13" spans="1:7" ht="51" hidden="1">
      <c r="A13" s="35" t="s">
        <v>39</v>
      </c>
      <c r="B13" s="2" t="s">
        <v>139</v>
      </c>
      <c r="C13" s="18">
        <v>0</v>
      </c>
      <c r="D13" s="18">
        <v>0</v>
      </c>
      <c r="E13" s="18">
        <v>0</v>
      </c>
      <c r="F13" s="28">
        <v>0</v>
      </c>
      <c r="G13" s="28">
        <v>0</v>
      </c>
    </row>
    <row r="14" spans="1:7" ht="30.75" customHeight="1">
      <c r="A14" s="6" t="s">
        <v>70</v>
      </c>
      <c r="B14" s="4" t="s">
        <v>140</v>
      </c>
      <c r="C14" s="17">
        <f>SUM(C15+0)</f>
        <v>910</v>
      </c>
      <c r="D14" s="17">
        <f>SUM(D15+0)</f>
        <v>0</v>
      </c>
      <c r="E14" s="17">
        <f>SUM(E15+0)</f>
        <v>0</v>
      </c>
      <c r="F14" s="17">
        <f>SUM(F15+0)</f>
        <v>910</v>
      </c>
      <c r="G14" s="17">
        <f>SUM(G15+0)</f>
        <v>910</v>
      </c>
    </row>
    <row r="15" spans="1:7" ht="25.5">
      <c r="A15" s="35" t="s">
        <v>71</v>
      </c>
      <c r="B15" s="42" t="s">
        <v>72</v>
      </c>
      <c r="C15" s="18">
        <f>SUM(C16+C17+C18)</f>
        <v>910</v>
      </c>
      <c r="D15" s="18">
        <f>SUM(D16+D17+D18)</f>
        <v>0</v>
      </c>
      <c r="E15" s="18">
        <f>SUM(E16+E17+E18)</f>
        <v>0</v>
      </c>
      <c r="F15" s="18">
        <f>SUM(F16+F17+F18)</f>
        <v>910</v>
      </c>
      <c r="G15" s="18">
        <f>SUM(G16+G17+G18)</f>
        <v>910</v>
      </c>
    </row>
    <row r="16" spans="1:7" ht="69.75" customHeight="1">
      <c r="A16" s="35" t="s">
        <v>125</v>
      </c>
      <c r="B16" s="42" t="s">
        <v>128</v>
      </c>
      <c r="C16" s="18">
        <v>422</v>
      </c>
      <c r="D16" s="18"/>
      <c r="E16" s="18"/>
      <c r="F16" s="28">
        <v>422</v>
      </c>
      <c r="G16" s="28">
        <v>422</v>
      </c>
    </row>
    <row r="17" spans="1:7" ht="76.5">
      <c r="A17" s="35" t="s">
        <v>126</v>
      </c>
      <c r="B17" s="42" t="s">
        <v>129</v>
      </c>
      <c r="C17" s="18">
        <v>2</v>
      </c>
      <c r="D17" s="18"/>
      <c r="E17" s="18"/>
      <c r="F17" s="28">
        <v>2</v>
      </c>
      <c r="G17" s="28">
        <v>2</v>
      </c>
    </row>
    <row r="18" spans="1:7" ht="69.75" customHeight="1">
      <c r="A18" s="35" t="s">
        <v>127</v>
      </c>
      <c r="B18" s="42" t="s">
        <v>130</v>
      </c>
      <c r="C18" s="18">
        <v>486</v>
      </c>
      <c r="D18" s="18"/>
      <c r="E18" s="18"/>
      <c r="F18" s="28">
        <v>486</v>
      </c>
      <c r="G18" s="28">
        <v>486</v>
      </c>
    </row>
    <row r="19" spans="1:7" ht="19.5" customHeight="1" hidden="1">
      <c r="A19" s="6" t="s">
        <v>40</v>
      </c>
      <c r="B19" s="4" t="s">
        <v>41</v>
      </c>
      <c r="C19" s="17">
        <v>0</v>
      </c>
      <c r="D19" s="17">
        <f>D20+D22</f>
        <v>0</v>
      </c>
      <c r="E19" s="17">
        <f>E20+E22</f>
        <v>0</v>
      </c>
      <c r="F19" s="29">
        <v>0</v>
      </c>
      <c r="G19" s="29">
        <v>0</v>
      </c>
    </row>
    <row r="20" spans="1:7" ht="15" hidden="1">
      <c r="A20" s="6" t="s">
        <v>43</v>
      </c>
      <c r="B20" s="4" t="s">
        <v>42</v>
      </c>
      <c r="C20" s="17">
        <v>0</v>
      </c>
      <c r="D20" s="17">
        <f>SUM(D21:D21)</f>
        <v>0</v>
      </c>
      <c r="E20" s="17">
        <f>SUM(E21:E21)</f>
        <v>0</v>
      </c>
      <c r="F20" s="29">
        <v>0</v>
      </c>
      <c r="G20" s="29">
        <v>0</v>
      </c>
    </row>
    <row r="21" spans="1:7" ht="15" hidden="1">
      <c r="A21" s="35" t="s">
        <v>44</v>
      </c>
      <c r="B21" s="2" t="s">
        <v>42</v>
      </c>
      <c r="C21" s="18">
        <v>0</v>
      </c>
      <c r="D21" s="19">
        <v>0</v>
      </c>
      <c r="E21" s="19">
        <v>0</v>
      </c>
      <c r="F21" s="28">
        <v>0</v>
      </c>
      <c r="G21" s="28">
        <v>0</v>
      </c>
    </row>
    <row r="22" spans="1:7" ht="15" hidden="1">
      <c r="A22" s="35" t="s">
        <v>45</v>
      </c>
      <c r="B22" s="2" t="s">
        <v>29</v>
      </c>
      <c r="C22" s="18">
        <v>0</v>
      </c>
      <c r="D22" s="18">
        <v>0</v>
      </c>
      <c r="E22" s="18">
        <v>0</v>
      </c>
      <c r="F22" s="28">
        <v>0</v>
      </c>
      <c r="G22" s="28">
        <v>0</v>
      </c>
    </row>
    <row r="23" spans="1:7" ht="15">
      <c r="A23" s="6" t="s">
        <v>7</v>
      </c>
      <c r="B23" s="4" t="s">
        <v>8</v>
      </c>
      <c r="C23" s="17">
        <f>C24+C29+C26</f>
        <v>90</v>
      </c>
      <c r="D23" s="17">
        <f>D24+D29+D26</f>
        <v>60</v>
      </c>
      <c r="E23" s="17">
        <f>E24+E29+E26</f>
        <v>65</v>
      </c>
      <c r="F23" s="17">
        <f>F24+F29+F26</f>
        <v>90</v>
      </c>
      <c r="G23" s="17">
        <f>G24+G29+G26</f>
        <v>90</v>
      </c>
    </row>
    <row r="24" spans="1:7" ht="15">
      <c r="A24" s="6" t="s">
        <v>9</v>
      </c>
      <c r="B24" s="4" t="s">
        <v>10</v>
      </c>
      <c r="C24" s="17">
        <f>C25</f>
        <v>65</v>
      </c>
      <c r="D24" s="17">
        <f>D25</f>
        <v>60</v>
      </c>
      <c r="E24" s="17">
        <f>E25</f>
        <v>65</v>
      </c>
      <c r="F24" s="17">
        <f>F25</f>
        <v>65</v>
      </c>
      <c r="G24" s="17">
        <f>G25</f>
        <v>65</v>
      </c>
    </row>
    <row r="25" spans="1:7" ht="25.5">
      <c r="A25" s="35" t="s">
        <v>11</v>
      </c>
      <c r="B25" s="2" t="s">
        <v>58</v>
      </c>
      <c r="C25" s="18">
        <v>65</v>
      </c>
      <c r="D25" s="19">
        <v>60</v>
      </c>
      <c r="E25" s="19">
        <v>65</v>
      </c>
      <c r="F25" s="28">
        <v>65</v>
      </c>
      <c r="G25" s="28">
        <v>65</v>
      </c>
    </row>
    <row r="26" spans="1:7" ht="15">
      <c r="A26" s="6" t="s">
        <v>113</v>
      </c>
      <c r="B26" s="4" t="s">
        <v>116</v>
      </c>
      <c r="C26" s="17">
        <f>C27+C28</f>
        <v>18</v>
      </c>
      <c r="D26" s="17">
        <f>D27+D28</f>
        <v>0</v>
      </c>
      <c r="E26" s="17">
        <f>E27+E28</f>
        <v>0</v>
      </c>
      <c r="F26" s="17">
        <f>F27+F28</f>
        <v>18</v>
      </c>
      <c r="G26" s="17">
        <f>G27+G28</f>
        <v>18</v>
      </c>
    </row>
    <row r="27" spans="1:7" ht="15">
      <c r="A27" s="35" t="s">
        <v>114</v>
      </c>
      <c r="B27" s="2" t="s">
        <v>117</v>
      </c>
      <c r="C27" s="18">
        <v>5</v>
      </c>
      <c r="D27" s="19"/>
      <c r="E27" s="19"/>
      <c r="F27" s="28">
        <v>5</v>
      </c>
      <c r="G27" s="28">
        <v>5</v>
      </c>
    </row>
    <row r="28" spans="1:7" ht="15">
      <c r="A28" s="35" t="s">
        <v>115</v>
      </c>
      <c r="B28" s="2" t="s">
        <v>118</v>
      </c>
      <c r="C28" s="18">
        <v>13</v>
      </c>
      <c r="D28" s="19"/>
      <c r="E28" s="19"/>
      <c r="F28" s="28">
        <v>13</v>
      </c>
      <c r="G28" s="28">
        <v>13</v>
      </c>
    </row>
    <row r="29" spans="1:7" ht="15">
      <c r="A29" s="6" t="s">
        <v>12</v>
      </c>
      <c r="B29" s="4" t="s">
        <v>13</v>
      </c>
      <c r="C29" s="17">
        <f>C30+C31</f>
        <v>7</v>
      </c>
      <c r="D29" s="17">
        <f>D30</f>
        <v>0</v>
      </c>
      <c r="E29" s="17">
        <f>E30</f>
        <v>0</v>
      </c>
      <c r="F29" s="17">
        <f>F30+F31</f>
        <v>7</v>
      </c>
      <c r="G29" s="17">
        <f>G30+G31</f>
        <v>7</v>
      </c>
    </row>
    <row r="30" spans="1:7" ht="25.5">
      <c r="A30" s="35" t="s">
        <v>87</v>
      </c>
      <c r="B30" s="2" t="s">
        <v>112</v>
      </c>
      <c r="C30" s="18">
        <v>3</v>
      </c>
      <c r="D30" s="18"/>
      <c r="E30" s="18"/>
      <c r="F30" s="28">
        <v>3</v>
      </c>
      <c r="G30" s="28">
        <v>3</v>
      </c>
    </row>
    <row r="31" spans="1:7" ht="25.5">
      <c r="A31" s="35" t="s">
        <v>75</v>
      </c>
      <c r="B31" s="2" t="s">
        <v>76</v>
      </c>
      <c r="C31" s="18">
        <v>4</v>
      </c>
      <c r="D31" s="18">
        <v>1</v>
      </c>
      <c r="E31" s="18">
        <v>1</v>
      </c>
      <c r="F31" s="28">
        <v>4</v>
      </c>
      <c r="G31" s="28">
        <v>4</v>
      </c>
    </row>
    <row r="32" spans="1:7" ht="21" customHeight="1">
      <c r="A32" s="6" t="s">
        <v>14</v>
      </c>
      <c r="B32" s="4" t="s">
        <v>15</v>
      </c>
      <c r="C32" s="17">
        <f>C33</f>
        <v>5</v>
      </c>
      <c r="D32" s="17">
        <f>D33</f>
        <v>12</v>
      </c>
      <c r="E32" s="17">
        <f>E33</f>
        <v>12</v>
      </c>
      <c r="F32" s="17">
        <f>F33</f>
        <v>5</v>
      </c>
      <c r="G32" s="17">
        <f>G33</f>
        <v>5</v>
      </c>
    </row>
    <row r="33" spans="1:7" ht="38.25">
      <c r="A33" s="35" t="s">
        <v>16</v>
      </c>
      <c r="B33" s="2" t="s">
        <v>17</v>
      </c>
      <c r="C33" s="18">
        <v>5</v>
      </c>
      <c r="D33" s="19">
        <v>12</v>
      </c>
      <c r="E33" s="19">
        <v>12</v>
      </c>
      <c r="F33" s="28">
        <v>5</v>
      </c>
      <c r="G33" s="28">
        <v>5</v>
      </c>
    </row>
    <row r="34" spans="1:7" ht="34.5" customHeight="1" hidden="1">
      <c r="A34" s="6" t="s">
        <v>46</v>
      </c>
      <c r="B34" s="4" t="s">
        <v>47</v>
      </c>
      <c r="C34" s="17">
        <v>0</v>
      </c>
      <c r="D34" s="17">
        <v>0</v>
      </c>
      <c r="E34" s="17">
        <v>0</v>
      </c>
      <c r="F34" s="29">
        <v>0</v>
      </c>
      <c r="G34" s="29">
        <v>0</v>
      </c>
    </row>
    <row r="35" spans="1:7" ht="25.5" hidden="1">
      <c r="A35" s="35" t="s">
        <v>48</v>
      </c>
      <c r="B35" s="2" t="s">
        <v>59</v>
      </c>
      <c r="C35" s="18">
        <v>0</v>
      </c>
      <c r="D35" s="19">
        <v>0</v>
      </c>
      <c r="E35" s="19">
        <v>0</v>
      </c>
      <c r="F35" s="33">
        <v>0</v>
      </c>
      <c r="G35" s="33">
        <v>0</v>
      </c>
    </row>
    <row r="36" spans="1:7" ht="30.75" customHeight="1">
      <c r="A36" s="6" t="s">
        <v>18</v>
      </c>
      <c r="B36" s="4" t="s">
        <v>89</v>
      </c>
      <c r="C36" s="17">
        <f>SUM(C37:C42)</f>
        <v>268</v>
      </c>
      <c r="D36" s="17">
        <f>SUM(D37:D42)</f>
        <v>16.2</v>
      </c>
      <c r="E36" s="17">
        <f>SUM(E37:E42)</f>
        <v>16.2</v>
      </c>
      <c r="F36" s="17">
        <f>SUM(F37:F42)</f>
        <v>279</v>
      </c>
      <c r="G36" s="17">
        <f>SUM(G37:G42)</f>
        <v>279</v>
      </c>
    </row>
    <row r="37" spans="1:7" ht="51" hidden="1">
      <c r="A37" s="36" t="s">
        <v>109</v>
      </c>
      <c r="B37" s="2" t="s">
        <v>141</v>
      </c>
      <c r="C37" s="18">
        <v>0</v>
      </c>
      <c r="D37" s="19">
        <v>16.2</v>
      </c>
      <c r="E37" s="19">
        <v>16.2</v>
      </c>
      <c r="F37" s="28">
        <v>0</v>
      </c>
      <c r="G37" s="28">
        <v>0</v>
      </c>
    </row>
    <row r="38" spans="1:7" ht="42.75" customHeight="1" hidden="1">
      <c r="A38" s="35" t="s">
        <v>50</v>
      </c>
      <c r="B38" s="2" t="s">
        <v>57</v>
      </c>
      <c r="C38" s="18">
        <v>0</v>
      </c>
      <c r="D38" s="18">
        <v>0</v>
      </c>
      <c r="E38" s="18">
        <v>0</v>
      </c>
      <c r="F38" s="28">
        <v>0</v>
      </c>
      <c r="G38" s="28">
        <v>0</v>
      </c>
    </row>
    <row r="39" spans="1:7" ht="38.25" hidden="1">
      <c r="A39" s="35" t="s">
        <v>51</v>
      </c>
      <c r="B39" s="2" t="s">
        <v>60</v>
      </c>
      <c r="C39" s="18">
        <v>0</v>
      </c>
      <c r="D39" s="18">
        <v>0</v>
      </c>
      <c r="E39" s="18">
        <v>0</v>
      </c>
      <c r="F39" s="28">
        <v>0</v>
      </c>
      <c r="G39" s="28">
        <v>0</v>
      </c>
    </row>
    <row r="40" spans="1:7" ht="38.25" hidden="1">
      <c r="A40" s="35" t="s">
        <v>19</v>
      </c>
      <c r="B40" s="2" t="s">
        <v>61</v>
      </c>
      <c r="C40" s="18">
        <v>0</v>
      </c>
      <c r="D40" s="19">
        <v>0</v>
      </c>
      <c r="E40" s="19">
        <v>0</v>
      </c>
      <c r="F40" s="28">
        <v>0</v>
      </c>
      <c r="G40" s="28">
        <v>0</v>
      </c>
    </row>
    <row r="41" spans="1:7" ht="25.5">
      <c r="A41" s="35" t="s">
        <v>77</v>
      </c>
      <c r="B41" s="2" t="s">
        <v>145</v>
      </c>
      <c r="C41" s="18">
        <v>54</v>
      </c>
      <c r="D41" s="19"/>
      <c r="E41" s="19"/>
      <c r="F41" s="28">
        <v>54</v>
      </c>
      <c r="G41" s="28">
        <v>54</v>
      </c>
    </row>
    <row r="42" spans="1:7" ht="46.5" customHeight="1">
      <c r="A42" s="36" t="s">
        <v>20</v>
      </c>
      <c r="B42" s="2" t="s">
        <v>73</v>
      </c>
      <c r="C42" s="18">
        <v>214</v>
      </c>
      <c r="D42" s="18">
        <v>0</v>
      </c>
      <c r="E42" s="18">
        <v>0</v>
      </c>
      <c r="F42" s="28">
        <v>225</v>
      </c>
      <c r="G42" s="28">
        <v>225</v>
      </c>
    </row>
    <row r="43" spans="1:7" ht="24" customHeight="1">
      <c r="A43" s="6" t="s">
        <v>21</v>
      </c>
      <c r="B43" s="3" t="s">
        <v>74</v>
      </c>
      <c r="C43" s="17">
        <f>C45+C46</f>
        <v>10</v>
      </c>
      <c r="D43" s="17">
        <f>D45+D46</f>
        <v>55</v>
      </c>
      <c r="E43" s="17">
        <f>E45+E46</f>
        <v>55</v>
      </c>
      <c r="F43" s="17">
        <f>F45+F46</f>
        <v>10</v>
      </c>
      <c r="G43" s="17">
        <f>G45+G46</f>
        <v>10</v>
      </c>
    </row>
    <row r="44" spans="1:7" ht="29.25" customHeight="1" hidden="1">
      <c r="A44" s="36" t="s">
        <v>49</v>
      </c>
      <c r="B44" s="2" t="s">
        <v>62</v>
      </c>
      <c r="C44" s="18">
        <v>0</v>
      </c>
      <c r="D44" s="18">
        <v>0</v>
      </c>
      <c r="E44" s="18">
        <v>0</v>
      </c>
      <c r="F44" s="28">
        <v>0</v>
      </c>
      <c r="G44" s="28">
        <v>0</v>
      </c>
    </row>
    <row r="45" spans="1:7" ht="25.5">
      <c r="A45" s="36" t="s">
        <v>22</v>
      </c>
      <c r="B45" s="2" t="s">
        <v>55</v>
      </c>
      <c r="C45" s="18">
        <v>10</v>
      </c>
      <c r="D45" s="19">
        <v>55</v>
      </c>
      <c r="E45" s="19">
        <v>55</v>
      </c>
      <c r="F45" s="28">
        <v>10</v>
      </c>
      <c r="G45" s="28">
        <v>10</v>
      </c>
    </row>
    <row r="46" spans="1:7" ht="15">
      <c r="A46" s="36" t="s">
        <v>23</v>
      </c>
      <c r="B46" s="2" t="s">
        <v>63</v>
      </c>
      <c r="C46" s="18">
        <v>0</v>
      </c>
      <c r="D46" s="18">
        <v>0</v>
      </c>
      <c r="E46" s="18">
        <v>0</v>
      </c>
      <c r="F46" s="28">
        <v>0</v>
      </c>
      <c r="G46" s="28">
        <v>0</v>
      </c>
    </row>
    <row r="47" spans="1:7" ht="20.25" customHeight="1" hidden="1">
      <c r="A47" s="6" t="s">
        <v>24</v>
      </c>
      <c r="B47" s="4" t="s">
        <v>25</v>
      </c>
      <c r="C47" s="17">
        <f>C51</f>
        <v>0</v>
      </c>
      <c r="D47" s="17">
        <f>D53</f>
        <v>0</v>
      </c>
      <c r="E47" s="17">
        <v>0</v>
      </c>
      <c r="F47" s="29">
        <v>0</v>
      </c>
      <c r="G47" s="29">
        <v>0</v>
      </c>
    </row>
    <row r="48" spans="1:7" ht="15" hidden="1">
      <c r="A48" s="36" t="s">
        <v>31</v>
      </c>
      <c r="B48" s="2" t="s">
        <v>64</v>
      </c>
      <c r="C48" s="18">
        <v>0</v>
      </c>
      <c r="D48" s="18">
        <v>0</v>
      </c>
      <c r="E48" s="18">
        <v>0</v>
      </c>
      <c r="F48" s="28">
        <v>0</v>
      </c>
      <c r="G48" s="28">
        <v>0</v>
      </c>
    </row>
    <row r="49" spans="1:7" ht="51" hidden="1">
      <c r="A49" s="36" t="s">
        <v>34</v>
      </c>
      <c r="B49" s="2" t="s">
        <v>33</v>
      </c>
      <c r="C49" s="18">
        <v>0</v>
      </c>
      <c r="D49" s="18">
        <v>0</v>
      </c>
      <c r="E49" s="18">
        <v>0</v>
      </c>
      <c r="F49" s="28">
        <v>0</v>
      </c>
      <c r="G49" s="28">
        <v>0</v>
      </c>
    </row>
    <row r="50" spans="1:7" ht="51" hidden="1">
      <c r="A50" s="36" t="s">
        <v>32</v>
      </c>
      <c r="B50" s="2" t="s">
        <v>56</v>
      </c>
      <c r="C50" s="18">
        <v>0</v>
      </c>
      <c r="D50" s="18">
        <v>0</v>
      </c>
      <c r="E50" s="18">
        <v>0</v>
      </c>
      <c r="F50" s="28">
        <v>0</v>
      </c>
      <c r="G50" s="28">
        <v>0</v>
      </c>
    </row>
    <row r="51" spans="1:7" ht="51" hidden="1">
      <c r="A51" s="36" t="s">
        <v>35</v>
      </c>
      <c r="B51" s="2" t="s">
        <v>65</v>
      </c>
      <c r="C51" s="18">
        <v>0</v>
      </c>
      <c r="D51" s="18">
        <v>0</v>
      </c>
      <c r="E51" s="18">
        <v>0</v>
      </c>
      <c r="F51" s="28">
        <v>0</v>
      </c>
      <c r="G51" s="28">
        <v>0</v>
      </c>
    </row>
    <row r="52" spans="1:7" ht="51" hidden="1">
      <c r="A52" s="36" t="s">
        <v>36</v>
      </c>
      <c r="B52" s="2" t="s">
        <v>66</v>
      </c>
      <c r="C52" s="18">
        <v>0</v>
      </c>
      <c r="D52" s="18">
        <v>0</v>
      </c>
      <c r="E52" s="18">
        <v>0</v>
      </c>
      <c r="F52" s="28">
        <v>0</v>
      </c>
      <c r="G52" s="28">
        <v>0</v>
      </c>
    </row>
    <row r="53" spans="1:7" ht="38.25" hidden="1">
      <c r="A53" s="36" t="s">
        <v>132</v>
      </c>
      <c r="B53" s="43" t="s">
        <v>131</v>
      </c>
      <c r="C53" s="18">
        <v>0</v>
      </c>
      <c r="D53" s="18">
        <v>0</v>
      </c>
      <c r="E53" s="18">
        <v>0</v>
      </c>
      <c r="F53" s="28">
        <v>0</v>
      </c>
      <c r="G53" s="28">
        <v>0</v>
      </c>
    </row>
    <row r="54" spans="1:7" ht="25.5" hidden="1">
      <c r="A54" s="36" t="s">
        <v>37</v>
      </c>
      <c r="B54" s="2" t="s">
        <v>67</v>
      </c>
      <c r="C54" s="18">
        <v>0</v>
      </c>
      <c r="D54" s="18">
        <v>0</v>
      </c>
      <c r="E54" s="18">
        <v>0</v>
      </c>
      <c r="F54" s="28">
        <v>0</v>
      </c>
      <c r="G54" s="28">
        <v>0</v>
      </c>
    </row>
    <row r="55" spans="1:7" ht="15" hidden="1">
      <c r="A55" s="6" t="s">
        <v>26</v>
      </c>
      <c r="B55" s="4" t="s">
        <v>27</v>
      </c>
      <c r="C55" s="18">
        <v>0</v>
      </c>
      <c r="D55" s="18">
        <f>D56</f>
        <v>0</v>
      </c>
      <c r="E55" s="18">
        <f>E56</f>
        <v>0</v>
      </c>
      <c r="F55" s="28">
        <v>0</v>
      </c>
      <c r="G55" s="28">
        <v>0</v>
      </c>
    </row>
    <row r="56" spans="1:7" ht="15" hidden="1">
      <c r="A56" s="35" t="s">
        <v>28</v>
      </c>
      <c r="B56" s="2" t="s">
        <v>68</v>
      </c>
      <c r="C56" s="18">
        <v>0</v>
      </c>
      <c r="D56" s="18">
        <v>0</v>
      </c>
      <c r="E56" s="18">
        <v>0</v>
      </c>
      <c r="F56" s="28">
        <v>0</v>
      </c>
      <c r="G56" s="28">
        <v>0</v>
      </c>
    </row>
    <row r="57" spans="1:7" ht="15" hidden="1">
      <c r="A57" s="35" t="s">
        <v>38</v>
      </c>
      <c r="B57" s="2" t="s">
        <v>69</v>
      </c>
      <c r="C57" s="18">
        <v>0</v>
      </c>
      <c r="D57" s="18">
        <v>0</v>
      </c>
      <c r="E57" s="18">
        <v>0</v>
      </c>
      <c r="F57" s="28">
        <v>0</v>
      </c>
      <c r="G57" s="28">
        <v>0</v>
      </c>
    </row>
    <row r="58" spans="1:7" ht="21.75" customHeight="1">
      <c r="A58" s="7" t="s">
        <v>53</v>
      </c>
      <c r="B58" s="8" t="s">
        <v>54</v>
      </c>
      <c r="C58" s="21">
        <f>C59</f>
        <v>70008.7</v>
      </c>
      <c r="D58" s="21">
        <f>D59</f>
        <v>29905.9</v>
      </c>
      <c r="E58" s="21">
        <f>E59</f>
        <v>30254.9</v>
      </c>
      <c r="F58" s="21">
        <f>F59</f>
        <v>43435.22</v>
      </c>
      <c r="G58" s="21">
        <f>G59</f>
        <v>44079.62</v>
      </c>
    </row>
    <row r="59" spans="1:7" ht="25.5">
      <c r="A59" s="9" t="s">
        <v>78</v>
      </c>
      <c r="B59" s="10" t="s">
        <v>79</v>
      </c>
      <c r="C59" s="20">
        <f>C60+C67+C70+C77</f>
        <v>70008.7</v>
      </c>
      <c r="D59" s="20">
        <f>D60+D67+D70+D77</f>
        <v>29905.9</v>
      </c>
      <c r="E59" s="20">
        <f>E60+E67+E70+E77</f>
        <v>30254.9</v>
      </c>
      <c r="F59" s="20">
        <f>F60+F67+F70+F77</f>
        <v>43435.22</v>
      </c>
      <c r="G59" s="20">
        <f>G60+G67+G70+G77</f>
        <v>44079.62</v>
      </c>
    </row>
    <row r="60" spans="1:7" ht="15">
      <c r="A60" s="7" t="s">
        <v>90</v>
      </c>
      <c r="B60" s="8" t="s">
        <v>80</v>
      </c>
      <c r="C60" s="21">
        <f>SUM(C61+C63)</f>
        <v>7307.8</v>
      </c>
      <c r="D60" s="21">
        <f>SUM(D61+D63)</f>
        <v>29671.5</v>
      </c>
      <c r="E60" s="21">
        <f>SUM(E61+E63)</f>
        <v>30007.2</v>
      </c>
      <c r="F60" s="21">
        <f>SUM(F61+F63)</f>
        <v>7348.6</v>
      </c>
      <c r="G60" s="21">
        <f>SUM(G61+G63)</f>
        <v>7708</v>
      </c>
    </row>
    <row r="61" spans="1:7" ht="15">
      <c r="A61" s="9" t="s">
        <v>91</v>
      </c>
      <c r="B61" s="37" t="s">
        <v>81</v>
      </c>
      <c r="C61" s="20">
        <f>C62</f>
        <v>7307.8</v>
      </c>
      <c r="D61" s="20">
        <f>D62</f>
        <v>5935.2</v>
      </c>
      <c r="E61" s="20">
        <f>E62</f>
        <v>5935.2</v>
      </c>
      <c r="F61" s="20">
        <f>F62</f>
        <v>7348.6</v>
      </c>
      <c r="G61" s="20">
        <f>G62</f>
        <v>7708</v>
      </c>
    </row>
    <row r="62" spans="1:7" ht="25.5">
      <c r="A62" s="9" t="s">
        <v>92</v>
      </c>
      <c r="B62" s="10" t="s">
        <v>137</v>
      </c>
      <c r="C62" s="49">
        <v>7307.8</v>
      </c>
      <c r="D62" s="20">
        <v>5935.2</v>
      </c>
      <c r="E62" s="20">
        <v>5935.2</v>
      </c>
      <c r="F62" s="49">
        <v>7348.6</v>
      </c>
      <c r="G62" s="49">
        <v>7708</v>
      </c>
    </row>
    <row r="63" spans="1:7" ht="15" hidden="1">
      <c r="A63" s="7" t="s">
        <v>93</v>
      </c>
      <c r="B63" s="38" t="s">
        <v>82</v>
      </c>
      <c r="C63" s="21">
        <f>C64</f>
        <v>0</v>
      </c>
      <c r="D63" s="21">
        <f>D64</f>
        <v>23736.3</v>
      </c>
      <c r="E63" s="21">
        <f>E64</f>
        <v>24072</v>
      </c>
      <c r="F63" s="21">
        <f>F64</f>
        <v>0</v>
      </c>
      <c r="G63" s="21">
        <f>G64</f>
        <v>0</v>
      </c>
    </row>
    <row r="64" spans="1:7" ht="36.75" customHeight="1" hidden="1">
      <c r="A64" s="9" t="s">
        <v>94</v>
      </c>
      <c r="B64" s="10" t="s">
        <v>133</v>
      </c>
      <c r="C64" s="20">
        <v>0</v>
      </c>
      <c r="D64" s="20">
        <v>23736.3</v>
      </c>
      <c r="E64" s="20">
        <v>24072</v>
      </c>
      <c r="F64" s="20">
        <v>0</v>
      </c>
      <c r="G64" s="20">
        <v>0</v>
      </c>
    </row>
    <row r="65" spans="1:7" ht="15" hidden="1">
      <c r="A65" s="7" t="s">
        <v>136</v>
      </c>
      <c r="B65" s="38" t="s">
        <v>82</v>
      </c>
      <c r="C65" s="21">
        <f>C66</f>
        <v>0</v>
      </c>
      <c r="D65" s="21">
        <f>D66</f>
        <v>23736.3</v>
      </c>
      <c r="E65" s="21">
        <f>E66</f>
        <v>24072</v>
      </c>
      <c r="F65" s="21">
        <f>F66</f>
        <v>0</v>
      </c>
      <c r="G65" s="21">
        <f>G66</f>
        <v>0</v>
      </c>
    </row>
    <row r="66" spans="1:7" ht="54.75" customHeight="1" hidden="1">
      <c r="A66" s="9" t="s">
        <v>135</v>
      </c>
      <c r="B66" s="10" t="s">
        <v>134</v>
      </c>
      <c r="C66" s="20">
        <v>0</v>
      </c>
      <c r="D66" s="20">
        <v>23736.3</v>
      </c>
      <c r="E66" s="20">
        <v>24072</v>
      </c>
      <c r="F66" s="20">
        <v>0</v>
      </c>
      <c r="G66" s="20">
        <v>0</v>
      </c>
    </row>
    <row r="67" spans="1:10" ht="17.25" customHeight="1">
      <c r="A67" s="12" t="s">
        <v>119</v>
      </c>
      <c r="B67" s="48" t="s">
        <v>120</v>
      </c>
      <c r="C67" s="21">
        <f>C69+C68</f>
        <v>632.2</v>
      </c>
      <c r="D67" s="21">
        <f>D69</f>
        <v>0</v>
      </c>
      <c r="E67" s="21">
        <f>E69</f>
        <v>0</v>
      </c>
      <c r="F67" s="21">
        <f>F69</f>
        <v>7.5</v>
      </c>
      <c r="G67" s="21">
        <f>G69</f>
        <v>7.5</v>
      </c>
      <c r="J67" t="s">
        <v>124</v>
      </c>
    </row>
    <row r="68" spans="1:7" s="47" customFormat="1" ht="24.75" customHeight="1">
      <c r="A68" s="16" t="s">
        <v>149</v>
      </c>
      <c r="B68" s="50" t="s">
        <v>150</v>
      </c>
      <c r="C68" s="20">
        <v>624.7</v>
      </c>
      <c r="D68" s="20"/>
      <c r="E68" s="20"/>
      <c r="F68" s="20">
        <v>0</v>
      </c>
      <c r="G68" s="20">
        <v>0</v>
      </c>
    </row>
    <row r="69" spans="1:7" ht="16.5" customHeight="1">
      <c r="A69" s="16" t="s">
        <v>121</v>
      </c>
      <c r="B69" s="40" t="s">
        <v>122</v>
      </c>
      <c r="C69" s="20">
        <v>7.5</v>
      </c>
      <c r="D69" s="20"/>
      <c r="E69" s="20"/>
      <c r="F69" s="20">
        <v>7.5</v>
      </c>
      <c r="G69" s="20">
        <v>7.5</v>
      </c>
    </row>
    <row r="70" spans="1:7" ht="18" customHeight="1">
      <c r="A70" s="31" t="s">
        <v>95</v>
      </c>
      <c r="B70" s="32" t="s">
        <v>83</v>
      </c>
      <c r="C70" s="17">
        <f>C71+C73+C75</f>
        <v>321.5</v>
      </c>
      <c r="D70" s="17">
        <f>D71+D73+D75</f>
        <v>234.4</v>
      </c>
      <c r="E70" s="17">
        <f>E71+E73+E75</f>
        <v>247.70000000000002</v>
      </c>
      <c r="F70" s="17">
        <f>F71+F73+F75</f>
        <v>339.29999999999995</v>
      </c>
      <c r="G70" s="17">
        <f>G71+G73+G75</f>
        <v>350.8</v>
      </c>
    </row>
    <row r="71" spans="1:7" ht="24.75" customHeight="1">
      <c r="A71" s="7" t="s">
        <v>108</v>
      </c>
      <c r="B71" s="8" t="s">
        <v>107</v>
      </c>
      <c r="C71" s="21">
        <f>C72</f>
        <v>0</v>
      </c>
      <c r="D71" s="21">
        <f>D72</f>
        <v>0</v>
      </c>
      <c r="E71" s="21">
        <f>E72</f>
        <v>0</v>
      </c>
      <c r="F71" s="21">
        <f>F72</f>
        <v>3.9</v>
      </c>
      <c r="G71" s="21">
        <f>G72</f>
        <v>4</v>
      </c>
    </row>
    <row r="72" spans="1:7" ht="15" customHeight="1">
      <c r="A72" s="13" t="s">
        <v>100</v>
      </c>
      <c r="B72" s="14" t="s">
        <v>88</v>
      </c>
      <c r="C72" s="20">
        <v>0</v>
      </c>
      <c r="D72" s="20"/>
      <c r="E72" s="20"/>
      <c r="F72" s="20">
        <v>3.9</v>
      </c>
      <c r="G72" s="20">
        <v>4</v>
      </c>
    </row>
    <row r="73" spans="1:7" ht="25.5">
      <c r="A73" s="12" t="s">
        <v>96</v>
      </c>
      <c r="B73" s="41" t="s">
        <v>146</v>
      </c>
      <c r="C73" s="21">
        <f>C74</f>
        <v>297.3</v>
      </c>
      <c r="D73" s="21">
        <f>D74</f>
        <v>214</v>
      </c>
      <c r="E73" s="21">
        <f>E74</f>
        <v>227.3</v>
      </c>
      <c r="F73" s="21">
        <f>F74</f>
        <v>311.2</v>
      </c>
      <c r="G73" s="21">
        <f>G74</f>
        <v>322.6</v>
      </c>
    </row>
    <row r="74" spans="1:7" ht="25.5">
      <c r="A74" s="13" t="s">
        <v>97</v>
      </c>
      <c r="B74" s="14" t="s">
        <v>147</v>
      </c>
      <c r="C74" s="51">
        <v>297.3</v>
      </c>
      <c r="D74" s="20">
        <v>214</v>
      </c>
      <c r="E74" s="20">
        <v>227.3</v>
      </c>
      <c r="F74" s="20">
        <v>311.2</v>
      </c>
      <c r="G74" s="20">
        <v>322.6</v>
      </c>
    </row>
    <row r="75" spans="1:7" ht="15">
      <c r="A75" s="11" t="s">
        <v>98</v>
      </c>
      <c r="B75" s="39" t="s">
        <v>84</v>
      </c>
      <c r="C75" s="21">
        <f>C76</f>
        <v>24.2</v>
      </c>
      <c r="D75" s="21">
        <f>D76</f>
        <v>20.4</v>
      </c>
      <c r="E75" s="21">
        <f>E76</f>
        <v>20.4</v>
      </c>
      <c r="F75" s="21">
        <f>F76</f>
        <v>24.2</v>
      </c>
      <c r="G75" s="21">
        <f>G76</f>
        <v>24.2</v>
      </c>
    </row>
    <row r="76" spans="1:7" ht="25.5">
      <c r="A76" s="13" t="s">
        <v>99</v>
      </c>
      <c r="B76" s="14" t="s">
        <v>85</v>
      </c>
      <c r="C76" s="20">
        <v>24.2</v>
      </c>
      <c r="D76" s="20">
        <v>20.4</v>
      </c>
      <c r="E76" s="20">
        <v>20.4</v>
      </c>
      <c r="F76" s="20">
        <v>24.2</v>
      </c>
      <c r="G76" s="20">
        <v>24.2</v>
      </c>
    </row>
    <row r="77" spans="1:7" ht="15">
      <c r="A77" s="12" t="s">
        <v>101</v>
      </c>
      <c r="B77" s="15" t="s">
        <v>86</v>
      </c>
      <c r="C77" s="21">
        <f>C78+C79+C80</f>
        <v>61747.2</v>
      </c>
      <c r="D77" s="21">
        <f>D78+D79+D80</f>
        <v>0</v>
      </c>
      <c r="E77" s="21">
        <f>E78+E79+E80</f>
        <v>0</v>
      </c>
      <c r="F77" s="21">
        <f>F78+F79+F80</f>
        <v>35739.82</v>
      </c>
      <c r="G77" s="21">
        <f>G78+G79+G80</f>
        <v>36013.32</v>
      </c>
    </row>
    <row r="78" spans="1:7" ht="38.25">
      <c r="A78" s="16" t="s">
        <v>143</v>
      </c>
      <c r="B78" s="14" t="s">
        <v>142</v>
      </c>
      <c r="C78" s="20">
        <v>2309.9</v>
      </c>
      <c r="D78" s="20"/>
      <c r="E78" s="20"/>
      <c r="F78" s="20">
        <v>2238.4</v>
      </c>
      <c r="G78" s="20">
        <v>2350.3</v>
      </c>
    </row>
    <row r="79" spans="1:7" ht="25.5">
      <c r="A79" s="16" t="s">
        <v>151</v>
      </c>
      <c r="B79" s="14" t="s">
        <v>153</v>
      </c>
      <c r="C79" s="20">
        <v>32044.7</v>
      </c>
      <c r="D79" s="20"/>
      <c r="E79" s="20"/>
      <c r="F79" s="20">
        <v>30469.4</v>
      </c>
      <c r="G79" s="20">
        <v>30631</v>
      </c>
    </row>
    <row r="80" spans="1:7" ht="25.5">
      <c r="A80" s="16" t="s">
        <v>152</v>
      </c>
      <c r="B80" s="14" t="s">
        <v>154</v>
      </c>
      <c r="C80" s="20">
        <v>27392.6</v>
      </c>
      <c r="D80" s="20"/>
      <c r="E80" s="20"/>
      <c r="F80" s="20">
        <v>3032.02</v>
      </c>
      <c r="G80" s="20">
        <v>3032.02</v>
      </c>
    </row>
    <row r="81" spans="1:7" ht="18" customHeight="1">
      <c r="A81" s="52"/>
      <c r="B81" s="53" t="s">
        <v>106</v>
      </c>
      <c r="C81" s="54">
        <f>C58+C7</f>
        <v>72491.7</v>
      </c>
      <c r="D81" s="54">
        <f>D58+D7</f>
        <v>31166.100000000002</v>
      </c>
      <c r="E81" s="54">
        <f>E58+E7</f>
        <v>31531.100000000002</v>
      </c>
      <c r="F81" s="54">
        <f>F58+F7</f>
        <v>46029.22</v>
      </c>
      <c r="G81" s="54">
        <f>G58+G7</f>
        <v>46773.62</v>
      </c>
    </row>
  </sheetData>
  <sheetProtection/>
  <mergeCells count="5">
    <mergeCell ref="A2:G2"/>
    <mergeCell ref="A4:A5"/>
    <mergeCell ref="B4:B5"/>
    <mergeCell ref="C4:G4"/>
    <mergeCell ref="C1:G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2023-02-28T06:22:01Z</cp:lastPrinted>
  <dcterms:created xsi:type="dcterms:W3CDTF">2010-11-01T11:35:27Z</dcterms:created>
  <dcterms:modified xsi:type="dcterms:W3CDTF">2023-03-29T04:24:13Z</dcterms:modified>
  <cp:category/>
  <cp:version/>
  <cp:contentType/>
  <cp:contentStatus/>
</cp:coreProperties>
</file>