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5" sheetId="1" r:id="rId1"/>
  </sheets>
  <definedNames>
    <definedName name="_xlnm.Print_Area" localSheetId="0">'Прил.5'!$A$1:$I$35</definedName>
  </definedNames>
  <calcPr fullCalcOnLoad="1"/>
</workbook>
</file>

<file path=xl/sharedStrings.xml><?xml version="1.0" encoding="utf-8"?>
<sst xmlns="http://schemas.openxmlformats.org/spreadsheetml/2006/main" count="34" uniqueCount="33">
  <si>
    <t>Дорожное хозяйство (дорожные фонды)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</si>
  <si>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</si>
  <si>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</si>
  <si>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</si>
  <si>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</si>
  <si>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</si>
  <si>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</si>
  <si>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</si>
  <si>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</si>
  <si>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</si>
  <si>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</si>
  <si>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</si>
  <si>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</si>
  <si>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</si>
  <si>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</si>
  <si>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</si>
  <si>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</si>
  <si>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</si>
  <si>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</si>
  <si>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</si>
  <si>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</si>
  <si>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</si>
  <si>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</si>
  <si>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</si>
  <si>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Коммунальное хозяйство</t>
  </si>
  <si>
    <t>раздел</t>
  </si>
  <si>
    <t>подраздел</t>
  </si>
  <si>
    <t>Другие вопросы в обламти национальной экономики</t>
  </si>
  <si>
    <t>Защита населения и территории от чрезвычайных ситуаций природного и техногенного характера, пожарная безопасность</t>
  </si>
  <si>
    <t>(тыс.руб.)</t>
  </si>
  <si>
    <t>ВСЕГО РАСХОДОВ</t>
  </si>
  <si>
    <t>Распределение бюджетных ассигнований по разделам и подразделам классификации расходов бюджета на 2023 год и плановый период 2024 и 2025 годов.</t>
  </si>
  <si>
    <t>Приложение 3 к решению Совета депутатов сельского поселения Аган от 26.12.2022 г.  № 61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</si>
</sst>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#,##0.0\ _₽;[Red]\-#,##0.0\ _₽"/>
  </numFmts>
  <fonts count="56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0" fillId="33" borderId="10" xfId="53" applyNumberFormat="1" applyFont="1" applyFill="1" applyBorder="1" applyAlignment="1" applyProtection="1">
      <alignment horizontal="center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2" fillId="33" borderId="0" xfId="57" applyFont="1" applyFill="1" applyProtection="1">
      <alignment/>
      <protection hidden="1"/>
    </xf>
    <xf numFmtId="185" fontId="11" fillId="34" borderId="12" xfId="53" applyNumberFormat="1" applyFont="1" applyFill="1" applyBorder="1" applyAlignment="1" applyProtection="1">
      <alignment horizontal="center"/>
      <protection hidden="1"/>
    </xf>
    <xf numFmtId="185" fontId="11" fillId="34" borderId="12" xfId="53" applyNumberFormat="1" applyFont="1" applyFill="1" applyBorder="1" applyAlignment="1" applyProtection="1">
      <alignment horizontal="center" wrapText="1"/>
      <protection hidden="1"/>
    </xf>
    <xf numFmtId="185" fontId="12" fillId="34" borderId="12" xfId="53" applyNumberFormat="1" applyFont="1" applyFill="1" applyBorder="1" applyAlignment="1" applyProtection="1">
      <alignment horizontal="center"/>
      <protection hidden="1"/>
    </xf>
    <xf numFmtId="185" fontId="11" fillId="34" borderId="13" xfId="53" applyNumberFormat="1" applyFont="1" applyFill="1" applyBorder="1" applyAlignment="1" applyProtection="1">
      <alignment vertical="center"/>
      <protection hidden="1"/>
    </xf>
    <xf numFmtId="198" fontId="12" fillId="34" borderId="13" xfId="53" applyNumberFormat="1" applyFont="1" applyFill="1" applyBorder="1" applyAlignment="1" applyProtection="1">
      <alignment horizontal="right" vertical="center"/>
      <protection hidden="1"/>
    </xf>
    <xf numFmtId="198" fontId="12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/>
      <protection hidden="1"/>
    </xf>
    <xf numFmtId="198" fontId="51" fillId="34" borderId="12" xfId="53" applyNumberFormat="1" applyFont="1" applyFill="1" applyBorder="1" applyAlignment="1" applyProtection="1">
      <alignment horizontal="right"/>
      <protection hidden="1"/>
    </xf>
    <xf numFmtId="198" fontId="52" fillId="34" borderId="12" xfId="53" applyNumberFormat="1" applyFont="1" applyFill="1" applyBorder="1" applyAlignment="1" applyProtection="1">
      <alignment horizontal="right"/>
      <protection hidden="1"/>
    </xf>
    <xf numFmtId="198" fontId="53" fillId="34" borderId="12" xfId="0" applyNumberFormat="1" applyFont="1" applyFill="1" applyBorder="1" applyAlignment="1">
      <alignment vertical="center" wrapText="1"/>
    </xf>
    <xf numFmtId="0" fontId="51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2" fillId="34" borderId="0" xfId="53" applyFill="1">
      <alignment/>
      <protection/>
    </xf>
    <xf numFmtId="0" fontId="9" fillId="34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53" applyNumberFormat="1" applyFont="1" applyFill="1" applyBorder="1" applyAlignment="1" applyProtection="1">
      <alignment horizontal="center"/>
      <protection hidden="1"/>
    </xf>
    <xf numFmtId="198" fontId="54" fillId="34" borderId="12" xfId="0" applyNumberFormat="1" applyFont="1" applyFill="1" applyBorder="1" applyAlignment="1">
      <alignment wrapText="1"/>
    </xf>
    <xf numFmtId="198" fontId="11" fillId="34" borderId="12" xfId="53" applyNumberFormat="1" applyFont="1" applyFill="1" applyBorder="1" applyAlignment="1" applyProtection="1">
      <alignment horizontal="right" wrapText="1"/>
      <protection hidden="1"/>
    </xf>
    <xf numFmtId="0" fontId="0" fillId="34" borderId="0" xfId="0" applyFill="1" applyAlignment="1">
      <alignment horizontal="right"/>
    </xf>
    <xf numFmtId="40" fontId="3" fillId="34" borderId="0" xfId="53" applyNumberFormat="1" applyFont="1" applyFill="1" applyAlignment="1" applyProtection="1">
      <alignment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9" fillId="33" borderId="17" xfId="53" applyNumberFormat="1" applyFont="1" applyFill="1" applyBorder="1" applyAlignment="1" applyProtection="1">
      <alignment horizontal="center" vertical="center"/>
      <protection hidden="1"/>
    </xf>
    <xf numFmtId="0" fontId="9" fillId="33" borderId="18" xfId="53" applyNumberFormat="1" applyFont="1" applyFill="1" applyBorder="1" applyAlignment="1" applyProtection="1">
      <alignment horizontal="center" vertical="center"/>
      <protection hidden="1"/>
    </xf>
    <xf numFmtId="0" fontId="4" fillId="33" borderId="0" xfId="57" applyFont="1" applyFill="1" applyAlignment="1" applyProtection="1">
      <alignment horizontal="center" wrapText="1"/>
      <protection hidden="1"/>
    </xf>
    <xf numFmtId="0" fontId="55" fillId="0" borderId="0" xfId="0" applyFont="1" applyAlignment="1">
      <alignment/>
    </xf>
    <xf numFmtId="183" fontId="12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52" fillId="34" borderId="15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horizontal="left" wrapText="1"/>
    </xf>
    <xf numFmtId="183" fontId="11" fillId="34" borderId="15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6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5" xfId="53" applyNumberFormat="1" applyFont="1" applyFill="1" applyBorder="1" applyAlignment="1" applyProtection="1">
      <alignment horizontal="left" vertical="center" wrapText="1"/>
      <protection hidden="1"/>
    </xf>
    <xf numFmtId="0" fontId="10" fillId="33" borderId="19" xfId="53" applyNumberFormat="1" applyFont="1" applyFill="1" applyBorder="1" applyAlignment="1" applyProtection="1">
      <alignment horizontal="center" wrapText="1"/>
      <protection hidden="1"/>
    </xf>
    <xf numFmtId="0" fontId="10" fillId="33" borderId="10" xfId="53" applyNumberFormat="1" applyFont="1" applyFill="1" applyBorder="1" applyAlignment="1" applyProtection="1">
      <alignment horizontal="center" wrapText="1"/>
      <protection hidden="1"/>
    </xf>
    <xf numFmtId="183" fontId="12" fillId="34" borderId="13" xfId="53" applyNumberFormat="1" applyFont="1" applyFill="1" applyBorder="1" applyAlignment="1" applyProtection="1">
      <alignment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1"/>
  <sheetViews>
    <sheetView tabSelected="1" view="pageBreakPreview" zoomScaleSheetLayoutView="100" workbookViewId="0" topLeftCell="A1">
      <selection activeCell="A3" sqref="A3:H4"/>
    </sheetView>
  </sheetViews>
  <sheetFormatPr defaultColWidth="9.140625" defaultRowHeight="15"/>
  <cols>
    <col min="1" max="3" width="9.140625" style="4" customWidth="1"/>
    <col min="4" max="4" width="43.421875" style="4" customWidth="1"/>
    <col min="5" max="5" width="7.421875" style="1" customWidth="1"/>
    <col min="6" max="6" width="7.00390625" style="1" customWidth="1"/>
    <col min="7" max="7" width="11.140625" style="23" customWidth="1"/>
    <col min="8" max="8" width="10.7109375" style="23" customWidth="1"/>
    <col min="9" max="9" width="12.8515625" style="23" customWidth="1"/>
    <col min="10" max="16384" width="9.140625" style="1" customWidth="1"/>
  </cols>
  <sheetData>
    <row r="1" spans="7:8" ht="15.75">
      <c r="G1" s="22"/>
      <c r="H1" s="22"/>
    </row>
    <row r="2" spans="7:9" ht="48.75" customHeight="1">
      <c r="G2" s="43" t="s">
        <v>32</v>
      </c>
      <c r="H2" s="43"/>
      <c r="I2" s="43"/>
    </row>
    <row r="3" spans="1:9" s="2" customFormat="1" ht="33" customHeight="1">
      <c r="A3" s="38" t="s">
        <v>31</v>
      </c>
      <c r="B3" s="38"/>
      <c r="C3" s="38"/>
      <c r="D3" s="38"/>
      <c r="E3" s="38"/>
      <c r="F3" s="38"/>
      <c r="G3" s="39"/>
      <c r="H3" s="39"/>
      <c r="I3" s="24"/>
    </row>
    <row r="4" spans="1:9" s="2" customFormat="1" ht="24.75" customHeight="1">
      <c r="A4" s="38"/>
      <c r="B4" s="38"/>
      <c r="C4" s="38"/>
      <c r="D4" s="38"/>
      <c r="E4" s="38"/>
      <c r="F4" s="38"/>
      <c r="G4" s="39"/>
      <c r="H4" s="39"/>
      <c r="I4" s="24" t="s">
        <v>29</v>
      </c>
    </row>
    <row r="5" spans="1:9" s="2" customFormat="1" ht="14.25" customHeight="1">
      <c r="A5" s="10"/>
      <c r="B5" s="10"/>
      <c r="C5" s="10"/>
      <c r="D5" s="10"/>
      <c r="E5" s="11"/>
      <c r="F5" s="11"/>
      <c r="G5" s="24"/>
      <c r="H5" s="24"/>
      <c r="I5" s="24"/>
    </row>
    <row r="6" spans="1:9" ht="27.75" customHeight="1" thickBot="1">
      <c r="A6" s="36" t="s">
        <v>18</v>
      </c>
      <c r="B6" s="37"/>
      <c r="C6" s="37"/>
      <c r="D6" s="37"/>
      <c r="E6" s="9" t="s">
        <v>25</v>
      </c>
      <c r="F6" s="9" t="s">
        <v>26</v>
      </c>
      <c r="G6" s="25">
        <v>2023</v>
      </c>
      <c r="H6" s="25">
        <v>2024</v>
      </c>
      <c r="I6" s="25">
        <v>2025</v>
      </c>
    </row>
    <row r="7" spans="1:9" ht="15.75" thickBot="1">
      <c r="A7" s="47">
        <v>1</v>
      </c>
      <c r="B7" s="48"/>
      <c r="C7" s="48"/>
      <c r="D7" s="48"/>
      <c r="E7" s="8">
        <v>2</v>
      </c>
      <c r="F7" s="8">
        <v>3</v>
      </c>
      <c r="G7" s="26">
        <v>4</v>
      </c>
      <c r="H7" s="26">
        <v>5</v>
      </c>
      <c r="I7" s="26">
        <v>6</v>
      </c>
    </row>
    <row r="8" spans="1:9" ht="25.5" customHeight="1">
      <c r="A8" s="49" t="s">
        <v>30</v>
      </c>
      <c r="B8" s="49"/>
      <c r="C8" s="49"/>
      <c r="D8" s="49"/>
      <c r="E8" s="15"/>
      <c r="F8" s="15"/>
      <c r="G8" s="16">
        <f>G9+G15+G17+G21+G25+G29+G32+G34</f>
        <v>45421.50000000001</v>
      </c>
      <c r="H8" s="16">
        <f>H9+H15+H17+H21+H25+H29+H32+H34</f>
        <v>46029.200000000004</v>
      </c>
      <c r="I8" s="16">
        <f>I9+I15+I17+I21+I25+I29+I32+I34</f>
        <v>46773.6</v>
      </c>
    </row>
    <row r="9" spans="1:9" ht="15.75">
      <c r="A9" s="32" t="s">
        <v>19</v>
      </c>
      <c r="B9" s="32"/>
      <c r="C9" s="32"/>
      <c r="D9" s="32"/>
      <c r="E9" s="14">
        <v>1</v>
      </c>
      <c r="F9" s="14">
        <v>0</v>
      </c>
      <c r="G9" s="17">
        <f>G10+G11+G12+G13+G14</f>
        <v>18986.9</v>
      </c>
      <c r="H9" s="17">
        <f>H10+H11+H12+H13+H14</f>
        <v>19526.2</v>
      </c>
      <c r="I9" s="17">
        <f>I10+I11+I12+I13+I14</f>
        <v>19843.1</v>
      </c>
    </row>
    <row r="10" spans="1:9" ht="37.5" customHeight="1">
      <c r="A10" s="31" t="s">
        <v>15</v>
      </c>
      <c r="B10" s="31"/>
      <c r="C10" s="31"/>
      <c r="D10" s="31"/>
      <c r="E10" s="12">
        <v>1</v>
      </c>
      <c r="F10" s="12">
        <v>2</v>
      </c>
      <c r="G10" s="27">
        <v>1559.4</v>
      </c>
      <c r="H10" s="27">
        <v>1540.3</v>
      </c>
      <c r="I10" s="27">
        <v>1640.3</v>
      </c>
    </row>
    <row r="11" spans="1:9" ht="49.5" customHeight="1">
      <c r="A11" s="31" t="s">
        <v>14</v>
      </c>
      <c r="B11" s="31"/>
      <c r="C11" s="31"/>
      <c r="D11" s="31"/>
      <c r="E11" s="12">
        <v>1</v>
      </c>
      <c r="F11" s="12">
        <v>3</v>
      </c>
      <c r="G11" s="18">
        <v>5</v>
      </c>
      <c r="H11" s="18">
        <v>5</v>
      </c>
      <c r="I11" s="18">
        <v>5</v>
      </c>
    </row>
    <row r="12" spans="1:12" ht="56.25" customHeight="1">
      <c r="A12" s="31" t="s">
        <v>13</v>
      </c>
      <c r="B12" s="31"/>
      <c r="C12" s="31"/>
      <c r="D12" s="31"/>
      <c r="E12" s="13">
        <v>1</v>
      </c>
      <c r="F12" s="13">
        <v>4</v>
      </c>
      <c r="G12" s="28">
        <v>3722</v>
      </c>
      <c r="H12" s="28">
        <v>3731.5</v>
      </c>
      <c r="I12" s="28">
        <v>3731.5</v>
      </c>
      <c r="J12" s="21"/>
      <c r="K12" s="21"/>
      <c r="L12" s="21"/>
    </row>
    <row r="13" spans="1:9" ht="15.75">
      <c r="A13" s="31" t="s">
        <v>12</v>
      </c>
      <c r="B13" s="31"/>
      <c r="C13" s="31"/>
      <c r="D13" s="31"/>
      <c r="E13" s="12">
        <v>1</v>
      </c>
      <c r="F13" s="12">
        <v>11</v>
      </c>
      <c r="G13" s="18">
        <v>150</v>
      </c>
      <c r="H13" s="18">
        <v>150</v>
      </c>
      <c r="I13" s="18">
        <v>150</v>
      </c>
    </row>
    <row r="14" spans="1:9" ht="15.75">
      <c r="A14" s="33" t="s">
        <v>11</v>
      </c>
      <c r="B14" s="44"/>
      <c r="C14" s="44"/>
      <c r="D14" s="45"/>
      <c r="E14" s="12">
        <v>1</v>
      </c>
      <c r="F14" s="12">
        <v>13</v>
      </c>
      <c r="G14" s="18">
        <v>13550.5</v>
      </c>
      <c r="H14" s="18">
        <v>14099.4</v>
      </c>
      <c r="I14" s="18">
        <v>14316.3</v>
      </c>
    </row>
    <row r="15" spans="1:9" ht="15.75">
      <c r="A15" s="40" t="s">
        <v>23</v>
      </c>
      <c r="B15" s="41"/>
      <c r="C15" s="41"/>
      <c r="D15" s="42"/>
      <c r="E15" s="14">
        <v>2</v>
      </c>
      <c r="F15" s="14">
        <v>0</v>
      </c>
      <c r="G15" s="17">
        <f>G16</f>
        <v>297.3</v>
      </c>
      <c r="H15" s="17">
        <f>H16</f>
        <v>311.2</v>
      </c>
      <c r="I15" s="17">
        <f>I16</f>
        <v>322.6</v>
      </c>
    </row>
    <row r="16" spans="1:9" ht="20.25" customHeight="1">
      <c r="A16" s="31" t="s">
        <v>10</v>
      </c>
      <c r="B16" s="31"/>
      <c r="C16" s="31"/>
      <c r="D16" s="31"/>
      <c r="E16" s="12">
        <v>2</v>
      </c>
      <c r="F16" s="12">
        <v>3</v>
      </c>
      <c r="G16" s="27">
        <v>297.3</v>
      </c>
      <c r="H16" s="27">
        <v>311.2</v>
      </c>
      <c r="I16" s="27">
        <v>322.6</v>
      </c>
    </row>
    <row r="17" spans="1:9" s="6" customFormat="1" ht="34.5" customHeight="1">
      <c r="A17" s="32" t="s">
        <v>20</v>
      </c>
      <c r="B17" s="32"/>
      <c r="C17" s="32"/>
      <c r="D17" s="32"/>
      <c r="E17" s="14">
        <v>3</v>
      </c>
      <c r="F17" s="14">
        <v>0</v>
      </c>
      <c r="G17" s="17">
        <f>SUM(G18+G19+G20)</f>
        <v>770.4000000000001</v>
      </c>
      <c r="H17" s="17">
        <f>SUM(H18+H19+H20)</f>
        <v>725.4000000000001</v>
      </c>
      <c r="I17" s="17">
        <f>SUM(I18+I19+I20)</f>
        <v>727.4000000000001</v>
      </c>
    </row>
    <row r="18" spans="1:9" s="7" customFormat="1" ht="20.25" customHeight="1">
      <c r="A18" s="31" t="s">
        <v>17</v>
      </c>
      <c r="B18" s="31"/>
      <c r="C18" s="31"/>
      <c r="D18" s="31"/>
      <c r="E18" s="12">
        <v>3</v>
      </c>
      <c r="F18" s="12">
        <v>4</v>
      </c>
      <c r="G18" s="19">
        <v>24.2</v>
      </c>
      <c r="H18" s="19">
        <v>24.2</v>
      </c>
      <c r="I18" s="19">
        <v>24.2</v>
      </c>
    </row>
    <row r="19" spans="1:9" s="6" customFormat="1" ht="48.75" customHeight="1">
      <c r="A19" s="31" t="s">
        <v>28</v>
      </c>
      <c r="B19" s="31"/>
      <c r="C19" s="31"/>
      <c r="D19" s="31"/>
      <c r="E19" s="12">
        <v>3</v>
      </c>
      <c r="F19" s="12">
        <v>10</v>
      </c>
      <c r="G19" s="18">
        <v>731.2</v>
      </c>
      <c r="H19" s="18">
        <v>686.2</v>
      </c>
      <c r="I19" s="18">
        <v>688.2</v>
      </c>
    </row>
    <row r="20" spans="1:9" s="6" customFormat="1" ht="34.5" customHeight="1">
      <c r="A20" s="31" t="s">
        <v>16</v>
      </c>
      <c r="B20" s="31"/>
      <c r="C20" s="31"/>
      <c r="D20" s="31"/>
      <c r="E20" s="12">
        <v>3</v>
      </c>
      <c r="F20" s="12">
        <v>14</v>
      </c>
      <c r="G20" s="18">
        <v>15</v>
      </c>
      <c r="H20" s="18">
        <v>15</v>
      </c>
      <c r="I20" s="18">
        <v>15</v>
      </c>
    </row>
    <row r="21" spans="1:9" ht="15.75">
      <c r="A21" s="32" t="s">
        <v>21</v>
      </c>
      <c r="B21" s="32"/>
      <c r="C21" s="32"/>
      <c r="D21" s="32"/>
      <c r="E21" s="14">
        <v>4</v>
      </c>
      <c r="F21" s="14">
        <v>0</v>
      </c>
      <c r="G21" s="20">
        <f>G23+G24+G22</f>
        <v>5988.1</v>
      </c>
      <c r="H21" s="20">
        <f>H23+H24+H22</f>
        <v>6288.9</v>
      </c>
      <c r="I21" s="20">
        <f>I23+I24+I22</f>
        <v>6600.1</v>
      </c>
    </row>
    <row r="22" spans="1:9" ht="15.75">
      <c r="A22" s="40" t="s">
        <v>8</v>
      </c>
      <c r="B22" s="46"/>
      <c r="C22" s="46"/>
      <c r="D22" s="46"/>
      <c r="E22" s="14">
        <v>4</v>
      </c>
      <c r="F22" s="14">
        <v>5</v>
      </c>
      <c r="G22" s="20">
        <v>5</v>
      </c>
      <c r="H22" s="20">
        <v>3.9</v>
      </c>
      <c r="I22" s="20">
        <v>4</v>
      </c>
    </row>
    <row r="23" spans="1:9" ht="15.75">
      <c r="A23" s="31" t="s">
        <v>0</v>
      </c>
      <c r="B23" s="31"/>
      <c r="C23" s="31"/>
      <c r="D23" s="31"/>
      <c r="E23" s="12">
        <v>4</v>
      </c>
      <c r="F23" s="12">
        <v>9</v>
      </c>
      <c r="G23" s="19">
        <v>5983.1</v>
      </c>
      <c r="H23" s="19">
        <v>6285</v>
      </c>
      <c r="I23" s="19">
        <v>6596.1</v>
      </c>
    </row>
    <row r="24" spans="1:9" ht="15.75">
      <c r="A24" s="31" t="s">
        <v>27</v>
      </c>
      <c r="B24" s="31"/>
      <c r="C24" s="31"/>
      <c r="D24" s="31"/>
      <c r="E24" s="12">
        <v>4</v>
      </c>
      <c r="F24" s="12">
        <v>12</v>
      </c>
      <c r="G24" s="19">
        <v>0</v>
      </c>
      <c r="H24" s="19">
        <v>0</v>
      </c>
      <c r="I24" s="19">
        <v>0</v>
      </c>
    </row>
    <row r="25" spans="1:9" ht="15.75">
      <c r="A25" s="32" t="s">
        <v>22</v>
      </c>
      <c r="B25" s="32"/>
      <c r="C25" s="32"/>
      <c r="D25" s="32"/>
      <c r="E25" s="14">
        <v>5</v>
      </c>
      <c r="F25" s="14">
        <v>0</v>
      </c>
      <c r="G25" s="20">
        <f>G26+G27+G28</f>
        <v>7306.099999999999</v>
      </c>
      <c r="H25" s="20">
        <f>H26+H27+H28</f>
        <v>7083</v>
      </c>
      <c r="I25" s="20">
        <f>I26+I27+I28</f>
        <v>7200.9</v>
      </c>
    </row>
    <row r="26" spans="1:9" ht="18.75">
      <c r="A26" s="31" t="s">
        <v>9</v>
      </c>
      <c r="B26" s="31"/>
      <c r="C26" s="31"/>
      <c r="D26" s="31"/>
      <c r="E26" s="12">
        <v>5</v>
      </c>
      <c r="F26" s="12">
        <v>1</v>
      </c>
      <c r="G26" s="27">
        <v>2836.9</v>
      </c>
      <c r="H26" s="27">
        <v>2950.4</v>
      </c>
      <c r="I26" s="27">
        <v>3068.4</v>
      </c>
    </row>
    <row r="27" spans="1:9" ht="18.75">
      <c r="A27" s="33" t="s">
        <v>24</v>
      </c>
      <c r="B27" s="34"/>
      <c r="C27" s="34"/>
      <c r="D27" s="35"/>
      <c r="E27" s="12">
        <v>5</v>
      </c>
      <c r="F27" s="12">
        <v>2</v>
      </c>
      <c r="G27" s="27">
        <v>3018</v>
      </c>
      <c r="H27" s="27">
        <v>3032</v>
      </c>
      <c r="I27" s="27">
        <v>3032</v>
      </c>
    </row>
    <row r="28" spans="1:9" ht="18.75">
      <c r="A28" s="31" t="s">
        <v>8</v>
      </c>
      <c r="B28" s="31"/>
      <c r="C28" s="31"/>
      <c r="D28" s="31"/>
      <c r="E28" s="12">
        <v>5</v>
      </c>
      <c r="F28" s="12">
        <v>3</v>
      </c>
      <c r="G28" s="27">
        <v>1451.2</v>
      </c>
      <c r="H28" s="27">
        <v>1100.6</v>
      </c>
      <c r="I28" s="27">
        <v>1100.5</v>
      </c>
    </row>
    <row r="29" spans="1:9" ht="15.75">
      <c r="A29" s="32" t="s">
        <v>3</v>
      </c>
      <c r="B29" s="32"/>
      <c r="C29" s="32"/>
      <c r="D29" s="32"/>
      <c r="E29" s="14">
        <v>8</v>
      </c>
      <c r="F29" s="14">
        <v>0</v>
      </c>
      <c r="G29" s="20">
        <f>SUM(G30+G31)</f>
        <v>9284.800000000001</v>
      </c>
      <c r="H29" s="20">
        <f>SUM(H30+H31)</f>
        <v>9199.1</v>
      </c>
      <c r="I29" s="20">
        <f>SUM(I30+I31)</f>
        <v>9217.6</v>
      </c>
    </row>
    <row r="30" spans="1:9" ht="15.75">
      <c r="A30" s="31" t="s">
        <v>7</v>
      </c>
      <c r="B30" s="31"/>
      <c r="C30" s="31"/>
      <c r="D30" s="31"/>
      <c r="E30" s="12">
        <v>8</v>
      </c>
      <c r="F30" s="12">
        <v>1</v>
      </c>
      <c r="G30" s="19">
        <v>8469.2</v>
      </c>
      <c r="H30" s="19">
        <v>8383.5</v>
      </c>
      <c r="I30" s="19">
        <v>8402</v>
      </c>
    </row>
    <row r="31" spans="1:9" ht="18.75">
      <c r="A31" s="31" t="s">
        <v>6</v>
      </c>
      <c r="B31" s="31"/>
      <c r="C31" s="31"/>
      <c r="D31" s="31"/>
      <c r="E31" s="12">
        <v>8</v>
      </c>
      <c r="F31" s="12">
        <v>2</v>
      </c>
      <c r="G31" s="27">
        <v>815.6</v>
      </c>
      <c r="H31" s="27">
        <v>815.6</v>
      </c>
      <c r="I31" s="27">
        <v>815.6</v>
      </c>
    </row>
    <row r="32" spans="1:9" ht="15.75">
      <c r="A32" s="32" t="s">
        <v>1</v>
      </c>
      <c r="B32" s="32"/>
      <c r="C32" s="32"/>
      <c r="D32" s="32"/>
      <c r="E32" s="14">
        <v>10</v>
      </c>
      <c r="F32" s="14">
        <v>0</v>
      </c>
      <c r="G32" s="20">
        <f>G33</f>
        <v>349.4</v>
      </c>
      <c r="H32" s="20">
        <f>H33</f>
        <v>349.4</v>
      </c>
      <c r="I32" s="20">
        <f>I33</f>
        <v>349.4</v>
      </c>
    </row>
    <row r="33" spans="1:9" ht="15.75">
      <c r="A33" s="31" t="s">
        <v>2</v>
      </c>
      <c r="B33" s="31"/>
      <c r="C33" s="31"/>
      <c r="D33" s="31"/>
      <c r="E33" s="12">
        <v>10</v>
      </c>
      <c r="F33" s="12">
        <v>1</v>
      </c>
      <c r="G33" s="19">
        <v>349.4</v>
      </c>
      <c r="H33" s="19">
        <v>349.4</v>
      </c>
      <c r="I33" s="19">
        <v>349.4</v>
      </c>
    </row>
    <row r="34" spans="1:9" ht="15.75">
      <c r="A34" s="32" t="s">
        <v>5</v>
      </c>
      <c r="B34" s="32"/>
      <c r="C34" s="32"/>
      <c r="D34" s="32"/>
      <c r="E34" s="14">
        <v>11</v>
      </c>
      <c r="F34" s="14">
        <v>0</v>
      </c>
      <c r="G34" s="20">
        <v>2438.5</v>
      </c>
      <c r="H34" s="20">
        <v>2546</v>
      </c>
      <c r="I34" s="20">
        <v>2512.5</v>
      </c>
    </row>
    <row r="35" spans="1:9" s="6" customFormat="1" ht="15.75">
      <c r="A35" s="31" t="s">
        <v>4</v>
      </c>
      <c r="B35" s="31"/>
      <c r="C35" s="31"/>
      <c r="D35" s="31"/>
      <c r="E35" s="12">
        <v>11</v>
      </c>
      <c r="F35" s="12">
        <v>1</v>
      </c>
      <c r="G35" s="19">
        <v>2236.8</v>
      </c>
      <c r="H35" s="19">
        <v>2199.8</v>
      </c>
      <c r="I35" s="19">
        <v>2249.8</v>
      </c>
    </row>
    <row r="36" ht="15">
      <c r="H36" s="29"/>
    </row>
    <row r="37" ht="15" customHeight="1"/>
    <row r="38" ht="15" customHeight="1"/>
    <row r="39" ht="15" customHeight="1"/>
    <row r="40" ht="15" customHeight="1"/>
    <row r="41" spans="1:8" ht="15">
      <c r="A41" s="5"/>
      <c r="B41" s="5"/>
      <c r="C41" s="5"/>
      <c r="D41" s="5"/>
      <c r="E41" s="3"/>
      <c r="F41" s="3"/>
      <c r="G41" s="30"/>
      <c r="H41" s="30"/>
    </row>
  </sheetData>
  <sheetProtection/>
  <mergeCells count="32">
    <mergeCell ref="A3:H4"/>
    <mergeCell ref="A15:D15"/>
    <mergeCell ref="G2:I2"/>
    <mergeCell ref="A14:D14"/>
    <mergeCell ref="A22:D22"/>
    <mergeCell ref="A23:D23"/>
    <mergeCell ref="A18:D18"/>
    <mergeCell ref="A7:D7"/>
    <mergeCell ref="A8:D8"/>
    <mergeCell ref="A11:D11"/>
    <mergeCell ref="A16:D16"/>
    <mergeCell ref="A6:D6"/>
    <mergeCell ref="A9:D9"/>
    <mergeCell ref="A10:D10"/>
    <mergeCell ref="A12:D12"/>
    <mergeCell ref="A13:D13"/>
    <mergeCell ref="A17:D17"/>
    <mergeCell ref="A19:D19"/>
    <mergeCell ref="A20:D20"/>
    <mergeCell ref="A33:D33"/>
    <mergeCell ref="A32:D32"/>
    <mergeCell ref="A21:D21"/>
    <mergeCell ref="A25:D25"/>
    <mergeCell ref="A27:D27"/>
    <mergeCell ref="A26:D26"/>
    <mergeCell ref="A24:D24"/>
    <mergeCell ref="A35:D35"/>
    <mergeCell ref="A28:D28"/>
    <mergeCell ref="A29:D29"/>
    <mergeCell ref="A30:D30"/>
    <mergeCell ref="A31:D31"/>
    <mergeCell ref="A34:D34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2022-12-26T10:55:02Z</cp:lastPrinted>
  <dcterms:created xsi:type="dcterms:W3CDTF">2010-11-01T11:35:27Z</dcterms:created>
  <dcterms:modified xsi:type="dcterms:W3CDTF">2022-12-26T10:55:04Z</dcterms:modified>
  <cp:category/>
  <cp:version/>
  <cp:contentType/>
  <cp:contentStatus/>
</cp:coreProperties>
</file>